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SDCRD\Segumiento proyectos\2022\Diciembre de 2022\"/>
    </mc:Choice>
  </mc:AlternateContent>
  <xr:revisionPtr revIDLastSave="0" documentId="8_{7121A5F9-4299-4694-BC62-DCE2958C3E59}" xr6:coauthVersionLast="47" xr6:coauthVersionMax="47" xr10:uidLastSave="{00000000-0000-0000-0000-000000000000}"/>
  <bookViews>
    <workbookView xWindow="-120" yWindow="-120" windowWidth="20730" windowHeight="11040" tabRatio="878" firstSheet="1" activeTab="3" xr2:uid="{084ACF46-CB83-184A-BC71-C69F3B1E1263}"/>
  </bookViews>
  <sheets>
    <sheet name="TD_SDCRD" sheetId="25" state="hidden" r:id="rId1"/>
    <sheet name="BASE" sheetId="1" r:id="rId2"/>
    <sheet name="VISTAS" sheetId="4" r:id="rId3"/>
    <sheet name="PUBLICACIÓN" sheetId="5" r:id="rId4"/>
    <sheet name="EJECUCIÓN PPTAL SECTOR" sheetId="3" state="hidden" r:id="rId5"/>
  </sheets>
  <definedNames>
    <definedName name="_xlcn.WorksheetConnection_BASEA1AF1131" hidden="1">BASE!$A$1:$AF$113</definedName>
  </definedNames>
  <calcPr calcId="191029"/>
  <pivotCaches>
    <pivotCache cacheId="2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BASE!$A$1:$AF$113"/>
        </x15:modelTables>
      </x15:dataModel>
    </ext>
  </extLst>
</workbook>
</file>

<file path=xl/calcChain.xml><?xml version="1.0" encoding="utf-8"?>
<calcChain xmlns="http://schemas.openxmlformats.org/spreadsheetml/2006/main">
  <c r="X37" i="5" l="1"/>
  <c r="W37" i="5"/>
  <c r="U37" i="5"/>
  <c r="T37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2" i="5"/>
  <c r="V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10" i="5"/>
  <c r="R37" i="5"/>
  <c r="Q37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10" i="5"/>
  <c r="O37" i="5"/>
  <c r="N37" i="5"/>
  <c r="L37" i="5"/>
  <c r="K37" i="5"/>
  <c r="I37" i="5"/>
  <c r="H37" i="5"/>
  <c r="F37" i="5"/>
  <c r="E37" i="5"/>
  <c r="C37" i="5"/>
  <c r="B37" i="5"/>
  <c r="E90" i="4"/>
  <c r="H89" i="4"/>
  <c r="I31" i="4"/>
  <c r="I62" i="4"/>
  <c r="AH900" i="1" l="1"/>
  <c r="AG900" i="1"/>
  <c r="AH890" i="1"/>
  <c r="AG890" i="1"/>
  <c r="AG406" i="1"/>
  <c r="AH406" i="1"/>
  <c r="AH370" i="1"/>
  <c r="AG370" i="1"/>
  <c r="AH304" i="1"/>
  <c r="AG304" i="1"/>
  <c r="AH267" i="1"/>
  <c r="AG267" i="1"/>
  <c r="AH113" i="1"/>
  <c r="AG113" i="1"/>
  <c r="H87" i="4" l="1"/>
  <c r="H86" i="4"/>
  <c r="H83" i="4"/>
  <c r="H81" i="4"/>
  <c r="H78" i="4"/>
  <c r="H77" i="4"/>
  <c r="H76" i="4"/>
  <c r="H75" i="4"/>
  <c r="H72" i="4"/>
  <c r="B88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4" i="4"/>
  <c r="Y37" i="5" l="1"/>
  <c r="V37" i="5"/>
  <c r="S37" i="5"/>
  <c r="P37" i="5"/>
  <c r="M37" i="5"/>
  <c r="J37" i="5"/>
  <c r="G37" i="5"/>
  <c r="D37" i="5"/>
  <c r="I37" i="4"/>
  <c r="I68" i="4" s="1"/>
  <c r="I38" i="4"/>
  <c r="I39" i="4"/>
  <c r="I70" i="4" s="1"/>
  <c r="I40" i="4"/>
  <c r="I71" i="4" s="1"/>
  <c r="I41" i="4"/>
  <c r="I72" i="4" s="1"/>
  <c r="I42" i="4"/>
  <c r="I73" i="4" s="1"/>
  <c r="I43" i="4"/>
  <c r="I74" i="4" s="1"/>
  <c r="I44" i="4"/>
  <c r="I75" i="4" s="1"/>
  <c r="I45" i="4"/>
  <c r="I76" i="4" s="1"/>
  <c r="I46" i="4"/>
  <c r="I47" i="4"/>
  <c r="I78" i="4" s="1"/>
  <c r="I48" i="4"/>
  <c r="I49" i="4"/>
  <c r="I80" i="4" s="1"/>
  <c r="I50" i="4"/>
  <c r="I81" i="4" s="1"/>
  <c r="I51" i="4"/>
  <c r="I82" i="4" s="1"/>
  <c r="I52" i="4"/>
  <c r="I53" i="4"/>
  <c r="I84" i="4" s="1"/>
  <c r="I54" i="4"/>
  <c r="I55" i="4"/>
  <c r="I86" i="4" s="1"/>
  <c r="I56" i="4"/>
  <c r="I87" i="4" s="1"/>
  <c r="I57" i="4"/>
  <c r="I88" i="4" s="1"/>
  <c r="I58" i="4"/>
  <c r="I89" i="4" s="1"/>
  <c r="I59" i="4"/>
  <c r="I90" i="4" s="1"/>
  <c r="I36" i="4"/>
  <c r="I67" i="4" s="1"/>
  <c r="C69" i="4"/>
  <c r="I28" i="4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R10" i="5"/>
  <c r="Q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L10" i="5"/>
  <c r="K10" i="5"/>
  <c r="I10" i="5"/>
  <c r="H10" i="5"/>
  <c r="F10" i="5"/>
  <c r="E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C10" i="5"/>
  <c r="B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10" i="5"/>
  <c r="D68" i="4"/>
  <c r="E68" i="4"/>
  <c r="G68" i="4"/>
  <c r="H68" i="4"/>
  <c r="D69" i="4"/>
  <c r="E69" i="4"/>
  <c r="F69" i="4"/>
  <c r="G69" i="4"/>
  <c r="H69" i="4"/>
  <c r="D70" i="4"/>
  <c r="E70" i="4"/>
  <c r="G70" i="4"/>
  <c r="H70" i="4"/>
  <c r="D71" i="4"/>
  <c r="E71" i="4"/>
  <c r="F71" i="4"/>
  <c r="G71" i="4"/>
  <c r="H71" i="4"/>
  <c r="D72" i="4"/>
  <c r="E72" i="4"/>
  <c r="G72" i="4"/>
  <c r="D73" i="4"/>
  <c r="E73" i="4"/>
  <c r="F73" i="4"/>
  <c r="G73" i="4"/>
  <c r="H73" i="4"/>
  <c r="D74" i="4"/>
  <c r="E74" i="4"/>
  <c r="G74" i="4"/>
  <c r="H74" i="4"/>
  <c r="D75" i="4"/>
  <c r="E75" i="4"/>
  <c r="F75" i="4"/>
  <c r="G75" i="4"/>
  <c r="D76" i="4"/>
  <c r="E76" i="4"/>
  <c r="G76" i="4"/>
  <c r="D77" i="4"/>
  <c r="E77" i="4"/>
  <c r="F77" i="4"/>
  <c r="G77" i="4"/>
  <c r="I77" i="4"/>
  <c r="D78" i="4"/>
  <c r="E78" i="4"/>
  <c r="G78" i="4"/>
  <c r="D79" i="4"/>
  <c r="E79" i="4"/>
  <c r="F79" i="4"/>
  <c r="G79" i="4"/>
  <c r="H79" i="4"/>
  <c r="C80" i="4"/>
  <c r="D80" i="4"/>
  <c r="E80" i="4"/>
  <c r="F80" i="4"/>
  <c r="G80" i="4"/>
  <c r="H80" i="4"/>
  <c r="D81" i="4"/>
  <c r="E81" i="4"/>
  <c r="F81" i="4"/>
  <c r="G81" i="4"/>
  <c r="D82" i="4"/>
  <c r="E82" i="4"/>
  <c r="G82" i="4"/>
  <c r="H82" i="4"/>
  <c r="C83" i="4"/>
  <c r="D83" i="4"/>
  <c r="E83" i="4"/>
  <c r="F83" i="4"/>
  <c r="G83" i="4"/>
  <c r="D84" i="4"/>
  <c r="E84" i="4"/>
  <c r="F84" i="4"/>
  <c r="G84" i="4"/>
  <c r="H84" i="4"/>
  <c r="D85" i="4"/>
  <c r="E85" i="4"/>
  <c r="F85" i="4"/>
  <c r="G85" i="4"/>
  <c r="H85" i="4"/>
  <c r="I85" i="4"/>
  <c r="D86" i="4"/>
  <c r="F86" i="4"/>
  <c r="G86" i="4"/>
  <c r="E87" i="4"/>
  <c r="D31" i="5"/>
  <c r="C88" i="4"/>
  <c r="D88" i="4"/>
  <c r="E88" i="4"/>
  <c r="F88" i="4"/>
  <c r="B89" i="4"/>
  <c r="D32" i="5" s="1"/>
  <c r="C89" i="4"/>
  <c r="D89" i="4"/>
  <c r="E89" i="4"/>
  <c r="F89" i="4"/>
  <c r="G89" i="4"/>
  <c r="G90" i="4"/>
  <c r="E67" i="4"/>
  <c r="G67" i="4"/>
  <c r="H67" i="4"/>
  <c r="D67" i="4"/>
  <c r="H60" i="4"/>
  <c r="G60" i="4"/>
  <c r="F60" i="4"/>
  <c r="E60" i="4"/>
  <c r="D60" i="4"/>
  <c r="C60" i="4"/>
  <c r="B60" i="4"/>
  <c r="H28" i="4"/>
  <c r="G28" i="4"/>
  <c r="F28" i="4"/>
  <c r="E28" i="4"/>
  <c r="D28" i="4"/>
  <c r="C28" i="4"/>
  <c r="B28" i="4"/>
  <c r="I69" i="4" l="1"/>
  <c r="I60" i="4"/>
  <c r="I91" i="4" s="1"/>
  <c r="H91" i="4"/>
  <c r="E91" i="4"/>
  <c r="I83" i="4"/>
  <c r="I79" i="4"/>
  <c r="F91" i="4"/>
  <c r="B91" i="4"/>
  <c r="G91" i="4"/>
  <c r="D91" i="4"/>
  <c r="C91" i="4"/>
  <c r="M18" i="5"/>
  <c r="S18" i="5"/>
  <c r="P14" i="5"/>
  <c r="S33" i="5"/>
  <c r="S29" i="5"/>
  <c r="S27" i="5"/>
  <c r="S23" i="5"/>
  <c r="S21" i="5"/>
  <c r="S19" i="5"/>
  <c r="S13" i="5"/>
  <c r="S11" i="5"/>
  <c r="M14" i="5"/>
  <c r="M12" i="5"/>
  <c r="J15" i="5"/>
  <c r="J13" i="5"/>
  <c r="M26" i="5"/>
  <c r="M22" i="5"/>
  <c r="J20" i="5"/>
  <c r="J12" i="5"/>
  <c r="P30" i="5"/>
  <c r="P22" i="5"/>
  <c r="P18" i="5"/>
  <c r="S32" i="5"/>
  <c r="S28" i="5"/>
  <c r="S22" i="5"/>
  <c r="S20" i="5"/>
  <c r="G31" i="5"/>
  <c r="G23" i="5"/>
  <c r="J26" i="5"/>
  <c r="J27" i="5"/>
  <c r="S14" i="5"/>
  <c r="S12" i="5"/>
  <c r="C34" i="5"/>
  <c r="J18" i="5"/>
  <c r="S26" i="5"/>
  <c r="G26" i="5"/>
  <c r="J31" i="5"/>
  <c r="J29" i="5"/>
  <c r="J14" i="5"/>
  <c r="M31" i="5"/>
  <c r="M29" i="5"/>
  <c r="M27" i="5"/>
  <c r="M23" i="5"/>
  <c r="P25" i="5"/>
  <c r="P23" i="5"/>
  <c r="P21" i="5"/>
  <c r="S25" i="5"/>
  <c r="S17" i="5"/>
  <c r="S15" i="5"/>
  <c r="B34" i="5"/>
  <c r="J23" i="5"/>
  <c r="J21" i="5"/>
  <c r="J19" i="5"/>
  <c r="J32" i="5"/>
  <c r="J28" i="5"/>
  <c r="J22" i="5"/>
  <c r="J11" i="5"/>
  <c r="M32" i="5"/>
  <c r="M28" i="5"/>
  <c r="M24" i="5"/>
  <c r="P26" i="5"/>
  <c r="P24" i="5"/>
  <c r="P20" i="5"/>
  <c r="S24" i="5"/>
  <c r="S16" i="5"/>
  <c r="M20" i="5"/>
  <c r="P32" i="5"/>
  <c r="P19" i="5"/>
  <c r="P16" i="5"/>
  <c r="G32" i="5"/>
  <c r="G12" i="5"/>
  <c r="J24" i="5"/>
  <c r="J16" i="5"/>
  <c r="M16" i="5"/>
  <c r="P33" i="5"/>
  <c r="P31" i="5"/>
  <c r="P28" i="5"/>
  <c r="P17" i="5"/>
  <c r="P15" i="5"/>
  <c r="P12" i="5"/>
  <c r="J25" i="5"/>
  <c r="J17" i="5"/>
  <c r="P27" i="5"/>
  <c r="P13" i="5"/>
  <c r="P11" i="5"/>
  <c r="X11" i="5"/>
  <c r="X13" i="5"/>
  <c r="X15" i="5"/>
  <c r="X17" i="5"/>
  <c r="X19" i="5"/>
  <c r="X21" i="5"/>
  <c r="X25" i="5"/>
  <c r="X27" i="5"/>
  <c r="X29" i="5"/>
  <c r="X31" i="5"/>
  <c r="X33" i="5"/>
  <c r="X23" i="5" l="1"/>
  <c r="W29" i="5"/>
  <c r="Y29" i="5" s="1"/>
  <c r="W25" i="5"/>
  <c r="Y25" i="5" s="1"/>
  <c r="W23" i="5"/>
  <c r="W15" i="5"/>
  <c r="Y15" i="5" s="1"/>
  <c r="W11" i="5"/>
  <c r="Y11" i="5" s="1"/>
  <c r="X30" i="5"/>
  <c r="X20" i="5"/>
  <c r="X18" i="5"/>
  <c r="X16" i="5"/>
  <c r="X14" i="5"/>
  <c r="X12" i="5"/>
  <c r="X28" i="5"/>
  <c r="X26" i="5"/>
  <c r="X24" i="5"/>
  <c r="X22" i="5"/>
  <c r="W33" i="5"/>
  <c r="Y33" i="5" s="1"/>
  <c r="W19" i="5"/>
  <c r="Y19" i="5" s="1"/>
  <c r="W31" i="5"/>
  <c r="Y31" i="5" s="1"/>
  <c r="W27" i="5"/>
  <c r="Y27" i="5" s="1"/>
  <c r="W21" i="5"/>
  <c r="Y21" i="5" s="1"/>
  <c r="W13" i="5"/>
  <c r="Y13" i="5" s="1"/>
  <c r="X32" i="5"/>
  <c r="W32" i="5"/>
  <c r="W30" i="5"/>
  <c r="W28" i="5"/>
  <c r="W26" i="5"/>
  <c r="W24" i="5"/>
  <c r="W22" i="5"/>
  <c r="W20" i="5"/>
  <c r="W18" i="5"/>
  <c r="W16" i="5"/>
  <c r="W14" i="5"/>
  <c r="W12" i="5"/>
  <c r="W17" i="5"/>
  <c r="Y17" i="5" s="1"/>
  <c r="W10" i="5"/>
  <c r="N34" i="5"/>
  <c r="X10" i="5"/>
  <c r="H34" i="5"/>
  <c r="T34" i="5"/>
  <c r="S10" i="5"/>
  <c r="I34" i="5"/>
  <c r="P10" i="5"/>
  <c r="U34" i="5"/>
  <c r="E34" i="5"/>
  <c r="K34" i="5"/>
  <c r="Q34" i="5"/>
  <c r="F34" i="5"/>
  <c r="L34" i="5"/>
  <c r="R34" i="5"/>
  <c r="O34" i="5"/>
  <c r="J10" i="5"/>
  <c r="Y23" i="5" l="1"/>
  <c r="Y26" i="5"/>
  <c r="Y14" i="5"/>
  <c r="Y12" i="5"/>
  <c r="Y20" i="5"/>
  <c r="D34" i="5"/>
  <c r="Y28" i="5"/>
  <c r="Y18" i="5"/>
  <c r="Y24" i="5"/>
  <c r="Y22" i="5"/>
  <c r="Y30" i="5"/>
  <c r="Y32" i="5"/>
  <c r="Y16" i="5"/>
  <c r="V34" i="5"/>
  <c r="S34" i="5"/>
  <c r="P34" i="5"/>
  <c r="J34" i="5"/>
  <c r="Y10" i="5"/>
  <c r="M34" i="5"/>
  <c r="X34" i="5"/>
  <c r="W34" i="5"/>
  <c r="G34" i="5"/>
  <c r="Y34" i="5" l="1"/>
  <c r="H61" i="4" l="1"/>
  <c r="G61" i="4"/>
  <c r="F61" i="4"/>
  <c r="E61" i="4"/>
  <c r="D61" i="4"/>
  <c r="C61" i="4"/>
  <c r="B61" i="4"/>
  <c r="H30" i="4"/>
  <c r="G30" i="4"/>
  <c r="F30" i="4"/>
  <c r="D30" i="4"/>
  <c r="E30" i="4"/>
  <c r="C30" i="4"/>
  <c r="B30" i="4"/>
  <c r="I30" i="4" l="1"/>
  <c r="I6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3BE5BF-F249-4BBA-B43E-1308C5B68AD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EDE64BF-D413-42D1-8345-F95B868FA8C2}" name="WorksheetConnection_BASE!$A$1:$AF$113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BASEA1AF1131"/>
        </x15:connection>
      </ext>
    </extLst>
  </connection>
</connections>
</file>

<file path=xl/sharedStrings.xml><?xml version="1.0" encoding="utf-8"?>
<sst xmlns="http://schemas.openxmlformats.org/spreadsheetml/2006/main" count="12047" uniqueCount="742">
  <si>
    <t>codigo_pd</t>
  </si>
  <si>
    <t>nombre_pd</t>
  </si>
  <si>
    <t>ano_geo</t>
  </si>
  <si>
    <t>version_geo</t>
  </si>
  <si>
    <t>codigo_entidad</t>
  </si>
  <si>
    <t>nombre_entidad</t>
  </si>
  <si>
    <t>codigo_sector</t>
  </si>
  <si>
    <t>nombre_sector</t>
  </si>
  <si>
    <t>codigo_localizacion</t>
  </si>
  <si>
    <t>nombre_localizacion</t>
  </si>
  <si>
    <t>tipo_localizacion</t>
  </si>
  <si>
    <t>codigo_componente_n1</t>
  </si>
  <si>
    <t>nombre_componente_n1</t>
  </si>
  <si>
    <t>codigo_componente_n2</t>
  </si>
  <si>
    <t>nombre_componente_n2</t>
  </si>
  <si>
    <t>codigo_proyecto</t>
  </si>
  <si>
    <t>nombre_proyecto</t>
  </si>
  <si>
    <t>codigo_punto</t>
  </si>
  <si>
    <t>tipo_localizacion_fisica</t>
  </si>
  <si>
    <t>direccion_descripcion</t>
  </si>
  <si>
    <t>codigo_meta</t>
  </si>
  <si>
    <t>nombre_meta</t>
  </si>
  <si>
    <t>mag_prog_rva</t>
  </si>
  <si>
    <t>mag_ejec_rva</t>
  </si>
  <si>
    <t>rec_prog_rva</t>
  </si>
  <si>
    <t>rec_ejec_rva</t>
  </si>
  <si>
    <t>mag_prog_vig</t>
  </si>
  <si>
    <t>mag_ejec_vig</t>
  </si>
  <si>
    <t>rec_prog_vig</t>
  </si>
  <si>
    <t>rec_ejec_vig</t>
  </si>
  <si>
    <t>SDCRD</t>
  </si>
  <si>
    <t>Localidad</t>
  </si>
  <si>
    <t>04. Inversion no georeferenciable</t>
  </si>
  <si>
    <t>Realizar encuentros culturales  que promuevan la convivencia pacifica, digna y sostenible en el tiempo, de habitantes de los asentamientos humanos considerados espacios conflictivos y las comunidades vecinas</t>
  </si>
  <si>
    <t>03 - Santa Fe</t>
  </si>
  <si>
    <t>05 - Usme</t>
  </si>
  <si>
    <t>07 - Bosa</t>
  </si>
  <si>
    <t>08 - Kennedy</t>
  </si>
  <si>
    <t>16 - Puente Aranda</t>
  </si>
  <si>
    <t>18 - Rafael Uribe Uribe</t>
  </si>
  <si>
    <t>77 - Distrital</t>
  </si>
  <si>
    <t>Subsidios y transferencias para la equidad</t>
  </si>
  <si>
    <t>Plan Distrital de Lectura, Escritura y oralidad: Leer para la vida</t>
  </si>
  <si>
    <t>Construir Sistema de Informacion de arte, cultura y patrimonio.</t>
  </si>
  <si>
    <t>Fortalecimiento de Cultura Ciudadana y su institucionalidad</t>
  </si>
  <si>
    <t>IDRD</t>
  </si>
  <si>
    <t>03. Poligono</t>
  </si>
  <si>
    <t>Administrar parques y escenarios de diferentes escalas</t>
  </si>
  <si>
    <t>02 - Chapinero</t>
  </si>
  <si>
    <t>06 - Tunjuelito</t>
  </si>
  <si>
    <t>11 - Suba</t>
  </si>
  <si>
    <t>12 - Barrios Unidos</t>
  </si>
  <si>
    <t>13 - Teusaquillo</t>
  </si>
  <si>
    <t>17 - La Candelaria</t>
  </si>
  <si>
    <t>55 - Especial</t>
  </si>
  <si>
    <t>66 - Entidad</t>
  </si>
  <si>
    <t>Bogota D.C  -  Desarrollar Actividades Deportivas Comunitarias  Que Integren Herramientas Para La Apropiacion De Los Valores Ciudadanos</t>
  </si>
  <si>
    <t>Desarrollar actividades deportivas comunitarias que integren herramientas para la apropiacion de los valores ciudadanos</t>
  </si>
  <si>
    <t>Bogota D.C  -  Realizar Actividades Fisicas Dirigidas Y Programas  Deportivos Para El Fomento De La Vida Activa</t>
  </si>
  <si>
    <t>Realizar actividades fisicas dirigidas y programas deportivos para el fomento de la vida activa</t>
  </si>
  <si>
    <t>Desarrollar actividades de promocion del uso de la bicicleta para diferentes poblaciones</t>
  </si>
  <si>
    <t>Bogota D.C  -  Administrar Parques Y Escenarios De Diferentes Escalas</t>
  </si>
  <si>
    <t>98 - Regional</t>
  </si>
  <si>
    <t>IDARTES</t>
  </si>
  <si>
    <t>Fortalecimiento a las Artes, territorios y cotidianidades</t>
  </si>
  <si>
    <t>20 - Sumapaz</t>
  </si>
  <si>
    <t>Fortalecer Agentes educativos y culturales, artistas comunitarios y cuidadores en torno a las artes y la primera infancia</t>
  </si>
  <si>
    <t>Implementar Redes funcionales , una de agentes comunitarios relacionados el libro, la lectura y la literatura y otra de puntos de encuentro de libro al viento.</t>
  </si>
  <si>
    <t>Realizar Porciento  De los mantenimientos preventivos y correctivos en las sedes y equipamientos culturales a cargo de la entidad.</t>
  </si>
  <si>
    <t>IDPC</t>
  </si>
  <si>
    <t>01. Punto</t>
  </si>
  <si>
    <t>Crear espacio que integre dimensiones patrimoniales y de memoria en la ciudad.</t>
  </si>
  <si>
    <t>Realizar talleres participativos con la comunidad y actores sociales</t>
  </si>
  <si>
    <t>Gestionar declaratoria de Sumapaz como Patrimonio de la Humanidad por la Unesco</t>
  </si>
  <si>
    <t>Gestionar declaratorias de patrimonio cultural inmaterial del orden distrital</t>
  </si>
  <si>
    <t>OFB</t>
  </si>
  <si>
    <t>mantener, mejorar y dotar numero de equipamientos Mantener, mejorar y dotar los dos equipamientos de la OFB</t>
  </si>
  <si>
    <t>FUGA</t>
  </si>
  <si>
    <t>Realizar actividades producto de  articulaciones con agentes culturales, organizaciones de base local e infraestructuras culturales del centro de la ciudad</t>
  </si>
  <si>
    <t>Implementar al % de la estrategia de comunicaciones  que garantice el posicionamiento de la imagen institucional de la entidad.</t>
  </si>
  <si>
    <t>CC</t>
  </si>
  <si>
    <t>Etiquetas de fila</t>
  </si>
  <si>
    <t>Total general</t>
  </si>
  <si>
    <t>SECRETARÍA DE CULTURA, RECREACIÓN Y DEPORTE (SCRD)</t>
  </si>
  <si>
    <t xml:space="preserve">              Millones de Pesos</t>
  </si>
  <si>
    <t>No.</t>
  </si>
  <si>
    <t>PROYECTO DE INVERSIÓN - UN NUEVO CONTRATO SOCIAL Y AMBIENTAL PARA LA BOGOTÁ DEL SIGLO XXI</t>
  </si>
  <si>
    <t>PRESUPUESTO DISPONIBLE</t>
  </si>
  <si>
    <t>COMPROMISOS</t>
  </si>
  <si>
    <t>GIROS</t>
  </si>
  <si>
    <t>7885. Aportes para los creadores y gestores culturales de Bogotá</t>
  </si>
  <si>
    <t>7880. Fortalecimiento de la inclusión a la Cultura Escrita de todos los habitantes de Bogotá</t>
  </si>
  <si>
    <t>7656. Generación de una Estrategia de Internacionalización del Sector Cultura, Recreación y Deporte para la ciudad de Bogotá</t>
  </si>
  <si>
    <t>7884. Formación y cualificación para agentes culturales y ciudadanía en Bogotá</t>
  </si>
  <si>
    <t>7648. Fortalecimiento estratégico de la gestión cultural territorial, poblacional y de la participación incidente en Bogotá</t>
  </si>
  <si>
    <t>7650. Fortalecimiento de los procesos de fomento cultural para la gestión incluyente en Cultura para la vida cotidiana en Bogotá D.C.</t>
  </si>
  <si>
    <t>7654. Mejoramiento de la infraestructura cultural en la ciudad de Bogotá</t>
  </si>
  <si>
    <t>7886. Reconocimiento y valoración del patrimonio material e inmaterial de Bogotá</t>
  </si>
  <si>
    <t>7881. Generación de desarrollo social y económico sostenible a través de actividades culturales y creativas en Bogotá</t>
  </si>
  <si>
    <t>7887. Implementación de una estrategia de arte en espacio publico en Bogotá</t>
  </si>
  <si>
    <t>7610. Transformación social y cultural de entornos y territorios para la construcción de paz en Bogotá</t>
  </si>
  <si>
    <t>7879. Fortalecimiento de la Cultura Ciudadana y su Institucionalidad en Bogotá</t>
  </si>
  <si>
    <t>7646. Fortalecimiento a la gestión, la innovación tecnológica y la comunicación pública de la Secretaría de Cultura, Recreación y Deporte de Bogotá</t>
  </si>
  <si>
    <t>TOTAL INVERSIÓN DIRECTA - UN NUEVO CONTRATO SOCIAL Y AMBIENTAL PARA LA BOGOTÁ DEL SIGLO XXI</t>
  </si>
  <si>
    <t>TOTAL INVERSIÓN DIRECTA - BOGOTÁ MEJOR PARA TODOS</t>
  </si>
  <si>
    <t>TOTAL INVERSIÓN DIRECTA</t>
  </si>
  <si>
    <t>Funcionamiento</t>
  </si>
  <si>
    <t xml:space="preserve">TOTAL PRESUPUESTO </t>
  </si>
  <si>
    <t>Fuente: BogData</t>
  </si>
  <si>
    <t>Cálculos y diseño: SDCRD-DP</t>
  </si>
  <si>
    <t>INSTITUTO DISTRITAL DE RECREACIÓN Y DEPORTE (lDRD)</t>
  </si>
  <si>
    <t>7850. Implementación de una estrategia para eldesarrollo deportivo y competitivo de Bogotá</t>
  </si>
  <si>
    <t>7851. Recreación y deporte para la formación ciudadana en Bogotá</t>
  </si>
  <si>
    <t>7852. Construcción de comunidades activas y saludables en Bogotá</t>
  </si>
  <si>
    <t>7853. Administración de parques y escenarios innovadores, sostenibles y con adaptación al cambio climático en Bogotá</t>
  </si>
  <si>
    <t>7854. Formación de niños, niñas, adolescentes y jóvenes, en las disciplinas deportivas priorizadas, en el marco de la jornada escolar complementaria en Bogotá</t>
  </si>
  <si>
    <t>7855. Fortalecimiento de la economía del sector deporte, recreación y actividad física de Bogotá</t>
  </si>
  <si>
    <t>7856. Construcción y adecuación de escenarios y/o parques deportivos sostenibles para la revitalización urbana en Bogotá Construcción y adecuación de escenarios y/o parques deportivos sostenibles para la revitalización urbana en Bogotá</t>
  </si>
  <si>
    <t>7857.Mejoramiento institucional en beneficio de la ciudadanía de Bogotá</t>
  </si>
  <si>
    <t>Fuente: IDRD</t>
  </si>
  <si>
    <t>INSTITUTO DISTRITAL DE LAS ARTES (IDARTES)</t>
  </si>
  <si>
    <t>PROYECTO DE INVERSIÓN UNCSA</t>
  </si>
  <si>
    <t>7617. Aportes al desarrollo integral a través de las artes para la primera infancia en Bogotá D.C.</t>
  </si>
  <si>
    <t>7619. Fortalecimiento de procesos integrales de formación artística a lo largo de la vida. Bogotá D.C.</t>
  </si>
  <si>
    <t>7594. Desarrollo de las prácticas literarias como derecho</t>
  </si>
  <si>
    <t>7603. Implementación Idartes Internacional, una ventana al mundo Bogotá D.C.</t>
  </si>
  <si>
    <t>7585. Fortalecimiento a las Artes, territorios y cotidianidades</t>
  </si>
  <si>
    <t>7600. Identificación, reconocimiento y valoración delas prácticas artísticas a través del fomento enBogotá D.C</t>
  </si>
  <si>
    <t>7607. Actualización Intervención y mejoramiento de la infraestructura cultural para el disfrute de las prácticas artísticas y culturales Bogotá D.C</t>
  </si>
  <si>
    <t>7614. Transformación de la Red de Equipamientos Culturales para su Consolidación y sustentabilidad en Bogotá D.C.</t>
  </si>
  <si>
    <t>7625. Fortalecimiento de Culturas en común: arte, memoria y territorio en Bogotá D.C.</t>
  </si>
  <si>
    <t>7598. Innovación Sostenibilidad y reactivación del ecosistema en Bogotá DC</t>
  </si>
  <si>
    <t>7571. Reconciliación Arte y Memoria Sin Fronteras Bogotá</t>
  </si>
  <si>
    <t>7902. Consolidación integral de la gestión administrativa y modernización institucional en Bogotá</t>
  </si>
  <si>
    <t>7622. Modernización integral de la Gestión Administrativa y fortalecimiento institucional Bogotá D.C.</t>
  </si>
  <si>
    <t>Fuente: IDARTES</t>
  </si>
  <si>
    <t>ORQUESTA FILARMÓNICA DE BOGOTÁ (OFB)</t>
  </si>
  <si>
    <t>7663. Formación Musical Vamos a la Filarmónica</t>
  </si>
  <si>
    <t>7572. Acciones para alcanzar una sede para La orquesta Filarmónica de Bogotá</t>
  </si>
  <si>
    <t>7586. Mantenimiento de los equipamientos culturales de la Orquesta Filarmónica de Bogotá</t>
  </si>
  <si>
    <t>7691. Bogotá Ciudad Filarmónica</t>
  </si>
  <si>
    <t>7693. Implementación del proyecto de estímulos de la OFB en Bogotá</t>
  </si>
  <si>
    <t>7697. Fortalecimiento de la capacidad institucional para el cumplimiento de la misionalidad de la OFB para su relacionamiento con la ciudadanía en Bogotá</t>
  </si>
  <si>
    <t>Fuente: OFB</t>
  </si>
  <si>
    <t>INSTITUTO DISTRITAL DEL PATRIMONIO CULTURAL (IDPC)</t>
  </si>
  <si>
    <t>7601. Formación en patrimonio cultural en el ciclo integral de educación para la vida en Bogotá</t>
  </si>
  <si>
    <t>7611. Desarrollo de acciones integrales de valoración y recuperación de Bienes y Sectores de Interés Cultural de Bogotá</t>
  </si>
  <si>
    <t>7639. Consolidación de la capacidad institucional y ciudadana para la territorialización, apropiación, fomento, salvaguardia y divulgación del Patrimonio Cultural en Bogotá</t>
  </si>
  <si>
    <t>7649. Consolidación de los patrimonios como referente de ordenamiento territorial en la ciudad de Bogotá</t>
  </si>
  <si>
    <t>7612. Recuperación de Columbarios ubicados en el Globo B del Cementerio Central de Bogotá</t>
  </si>
  <si>
    <t>7597. Fortalecimiento de la gestión del Instituto Distrital de Patrimonio Cultural de Bogotá</t>
  </si>
  <si>
    <t>Fuente: IDPC</t>
  </si>
  <si>
    <t>FUNDACIÓN GILBERTO ALZATE AVENDAÑO (FUGA)</t>
  </si>
  <si>
    <t>7682. Desarrollo y fomento a las prácticas artísticas y culturales para dinamizar el centro de Bogotá</t>
  </si>
  <si>
    <t>7724. Mejoramiento y conservación de la infraestructura cultural pública para el disfrute del centro de Bogotá</t>
  </si>
  <si>
    <t>7674. Desarrollo del Bronx Distrito Creativo en Bogotá</t>
  </si>
  <si>
    <t>7713.Fortalecimiento del ecosistema de la economía cultural y creativa del centro de Bogotá</t>
  </si>
  <si>
    <t>7664. Transformación Cultural de imaginarios del Centro de Bogotá</t>
  </si>
  <si>
    <t>7760. Modernización de la Arquitectura Institucional de la FUGA</t>
  </si>
  <si>
    <t>Fuente: FUGA</t>
  </si>
  <si>
    <t>CANAL CAPITAL</t>
  </si>
  <si>
    <t>7505. Fortalecimiento de la creación y cocreación de contenidos multiplataforma en ciudadanía, cultura y educación</t>
  </si>
  <si>
    <t>7511. Fortalecimiento de la capacidad administrativa y tecnológica para la gestión institucional de Capital</t>
  </si>
  <si>
    <t>Funcionamiento (*)</t>
  </si>
  <si>
    <t>(*) Para el componente de funcionamiento, se agrupan los gastos de funcionamiento y operación</t>
  </si>
  <si>
    <t>Fuente: CANAL CAPITAL</t>
  </si>
  <si>
    <t>LOCALIDAD</t>
  </si>
  <si>
    <t>Suma de rec_ejec_vig</t>
  </si>
  <si>
    <t>ARCHIVO JOHN</t>
  </si>
  <si>
    <t>01 - Usaquén</t>
  </si>
  <si>
    <t>04 - San Cristóbal</t>
  </si>
  <si>
    <t>09 - Fontibón</t>
  </si>
  <si>
    <t>10 - Engativá</t>
  </si>
  <si>
    <t>14 - Los Mártires</t>
  </si>
  <si>
    <t>15 - Antonio Nariño</t>
  </si>
  <si>
    <t>19 - Ciudad Bolívar</t>
  </si>
  <si>
    <t>PROGRAMADO
VIGENCIA</t>
  </si>
  <si>
    <t>EJECUTADO VIGENCIA</t>
  </si>
  <si>
    <t>% EJECUCIÓN</t>
  </si>
  <si>
    <t>sigla_pd</t>
  </si>
  <si>
    <t>sigla_entidad</t>
  </si>
  <si>
    <t>Un Nuevo Contrato Social y Ambiental para la BogotÃ¡ del Siglo XXI</t>
  </si>
  <si>
    <t>UNCSAB</t>
  </si>
  <si>
    <t>Espacio pÃºblico mÃ¡s seguro y construido colectivamente</t>
  </si>
  <si>
    <t>Mejoramiento de la infraestructura cultural en la ciudad de BogotÃ¡</t>
  </si>
  <si>
    <t>Asistir tÃ©cnicamente proyectos de infraestructura Cultural</t>
  </si>
  <si>
    <t>Casa Del Teatro Nacional  -  Pasivo Exigible Casa Del Teatro Nacional</t>
  </si>
  <si>
    <t>19 - Ciudad BolÃ­var</t>
  </si>
  <si>
    <t>Aportes para los creadores y gestores culturales de BogotÃ¡</t>
  </si>
  <si>
    <t>DiseÃ±ar y realizar curso para fortalecer las competencias y la calidad de los conocimientos de agentes del sector.</t>
  </si>
  <si>
    <t>Beneficiar agentes del sector a travÃ©s del fomento para el acceso a la oferta cultural.</t>
  </si>
  <si>
    <t>Implementar estrategia para el fortalecimiento de los Constructores Locales y agentes del sector</t>
  </si>
  <si>
    <t>Entregar estÃ­mulos, apoyos concertados y alianzas estratÃ©gicas estÃ­mulos (800), apoyos concertados (120) y alianzas estratÃ©gicas (3) dirigidos a fortalecer los procesos de los agentes del sector</t>
  </si>
  <si>
    <t>Asistir tecnicamente a ESAL en los aspectos jurÃ­dicos, financieros y contables que contribuya a su fortalecimiento.</t>
  </si>
  <si>
    <t>Infraestrucrura Cultural  -  Proyectos De Infraestructura</t>
  </si>
  <si>
    <t>DiseÃ±ar e implementar estrategia para reconocer, crear, fortalecer, consolidar y/o posicionar Distritos Creativos, asÃ­ como espacios adecuados para el desarrollo de actividades culturales y creativas</t>
  </si>
  <si>
    <t>DiseÃ±ar y promover programa para el fortlecimiento de la cadena de valor de la economÃ­a cultural y creativa</t>
  </si>
  <si>
    <t>Implementar y fortalecer estrategia de economÃ­a cultural y creativa para orientar la toma de decisiones que permita mitigar y reactivar el sector cultura</t>
  </si>
  <si>
    <t>Implementar estrategia que permita atender a los artistas del espacio pÃºblico, que propicie el goce efectivo de los derechos culturales de la ciudadanÃ­a.</t>
  </si>
  <si>
    <t>Fortalecimiento de la Cultura Ciudadana y su Institucionalidad en BogotÃ¡</t>
  </si>
  <si>
    <t>Mantener sedes sedes (3 sedes, almacÃ©n y bodega) en buen estado y atender los requerimientos internos y externos referentes a los mismos.</t>
  </si>
  <si>
    <t>Hacer un nuevo contrato social con igualdad de oportunidades para la inclusiÃ³n social, productiva y polÃ­tica</t>
  </si>
  <si>
    <t>BogotÃ¡, referente en cultura, deporte, recreaciÃ³n y actividad fÃ­sica, con parques para el desarrollo y la salud</t>
  </si>
  <si>
    <t>ImplementaciÃ³n de una estrategia para el desarrollo deportivo y competitivo de BogotÃ¡</t>
  </si>
  <si>
    <t>Usaquen  -  Beneficiar NiÃ±os, NiÃ±as Y Adolescentes  Con Procesos De IniciaciÃ³n Y FormaciÃ³n Deportiva En El Distrito Capital</t>
  </si>
  <si>
    <t>Beneficiar niÃ±os, niÃ±as y adolescentes con procesos de iniciaciÃ³n y formaciÃ³n deportiva en el Distrito Capital</t>
  </si>
  <si>
    <t>AdministraciÃ³n de parques y escenarios innovadores, sostenibles y con adaptaciÃ³n al cambio climÃ¡tico en BogotÃ¡</t>
  </si>
  <si>
    <t>UsaquÃ©n  -  Administrar Parques Y Escenarios De Diferentes Escalas</t>
  </si>
  <si>
    <t>FormaciÃ³n de niÃ±os, niÃ±as, adolescentes y jÃ³venes, en las disciplinas deportivas priorizadas, en el marco de la jornada escolar complementaria en BogotÃ¡</t>
  </si>
  <si>
    <t>Usaquen  -   Formar NiÃ±as, NiÃ±os, Adolescentes Y JÃ³venes En Disciplinas Deportivas Priorizadas En El Marco De La Jornada Escolar Complementaria</t>
  </si>
  <si>
    <t>Formar niÃ±as, niÃ±os, adolescentes y jÃ³venes en disciplinas deportivas priorizadas en el marco de la jornada escolar complementaria</t>
  </si>
  <si>
    <t>Cambiar nuestros hÃ¡bitos de vida para reverdecer a BogotÃ¡ y adaptarnos y mitigar la crisis climÃ¡tica</t>
  </si>
  <si>
    <t>RevitalizaciÃ³n urbana para la competitividad</t>
  </si>
  <si>
    <t>ConstrucciÃ³n y adecuaciÃ³n de escenarios y/o parques deportivos sostenibles para la revitalizaciÃ³n urbana en BogotÃ¡</t>
  </si>
  <si>
    <t>01-012 La Vida  -  Construccion Y AdecuaciÃ³n</t>
  </si>
  <si>
    <t>Construir y/o adecuar parques y/o escenarios deportivos</t>
  </si>
  <si>
    <t>Chapinero  -  Beneficiar NiÃ±os, NiÃ±as Y Adolescentes  Con Procesos De IniciaciÃ³n Y FormaciÃ³n Deportiva En El Distrito Capital</t>
  </si>
  <si>
    <t>RecreaciÃ³n y deporte para la formaciÃ³n ciudadana en BogotÃ¡</t>
  </si>
  <si>
    <t>Chapinero  -  Desarrollar Acciones Recreativas Comunitarias Que Integren Herramientas Para La ApropiaciÃ³n De Los Valores Ciudadanos</t>
  </si>
  <si>
    <t>Desarrollar acciones recreativas comunitarias que integren herramientas para la apropiaciÃ³n de los valores ciudadanos</t>
  </si>
  <si>
    <t>Chapinero  -  Administrar Parques Y Escenarios De Diferentes Escalas</t>
  </si>
  <si>
    <t>Chapinero  -   Formar  NiÃ±as, NiÃ±os, Adolescentes Y JÃ³venes En Disciplinas Deportivas Priorizadas En El Marco De La Jornada Escolar Complementaria.</t>
  </si>
  <si>
    <t>02-231 Urbanizacion Chico  -  Construccion Y AdecuaciÃ³n</t>
  </si>
  <si>
    <t>Santa Fe  -  Beneficiar NiÃ±os, NiÃ±as Y Adolescentes  Con Procesos De IniciaciÃ³n Y FormaciÃ³n Deportiva En El Distrito Capital</t>
  </si>
  <si>
    <t>Santa Fe  -  Desarrollar Acciones Recreativas Comunitarias Que Integren Herramientas Para La ApropiaciÃ³n De Los Valores Ciudadanos</t>
  </si>
  <si>
    <t>Santa Fe  -  Administrar Parques Y Escenarios De Diferentes Escalas</t>
  </si>
  <si>
    <t>03-085 Tercer Milenio  -   Acciones Para La MitigaciÃ³n Y AdaptaciÃ³n Al Cambio ClimÃ¡tico</t>
  </si>
  <si>
    <t>Intervenir parques y escenarios con acciones para la mitigaciÃ³n y adaptaciÃ³n al cambio climÃ¡tico</t>
  </si>
  <si>
    <t>Santa Fe  -   Formar  NiÃ±as, NiÃ±os, Adolescentes Y JÃ³venes En Disciplinas Deportivas Priorizadas En El Marco De La Jornada Escolar Complementaria.</t>
  </si>
  <si>
    <t>San Cristobal  -  Beneficiar NiÃ±os, NiÃ±as Y Adolescentes  Con Procesos De IniciaciÃ³n Y FormaciÃ³n Deportiva En El Distrito Capital</t>
  </si>
  <si>
    <t>San Cristobal  -  Desarrollar Acciones Recreativas Comunitarias Que Integren Herramientas Para La ApropiaciÃ³n De Los Valores Ciudadanos</t>
  </si>
  <si>
    <t>San CristÃ³bal  -  Administrar Parques Y Escenarios De Diferentes Escalas</t>
  </si>
  <si>
    <t>04-122 La Victoria  -   Acciones Para La MitigaciÃ³n Y AdaptaciÃ³n Al Cambio ClimÃ¡tico</t>
  </si>
  <si>
    <t>04-075 Villa De Los Alpes  -   Acciones Para La MitigaciÃ³n Y AdaptaciÃ³n Al Cambio ClimÃ¡tico</t>
  </si>
  <si>
    <t>04-127 Sancristobal -Cefe  -   Acciones Para La MitigaciÃ³n Y AdaptaciÃ³n Al Cambio ClimÃ¡tico</t>
  </si>
  <si>
    <t>04-196 Primero De Mayo  -   Acciones Para La MitigaciÃ³n Y AdaptaciÃ³n Al Cambio ClimÃ¡tico</t>
  </si>
  <si>
    <t>San Cristobal  -   Formar  NiÃ±as, NiÃ±os, Adolescentes Y JÃ³venes En Disciplinas Deportivas Priorizadas En El Marco De La Jornada Escolar Complementaria.</t>
  </si>
  <si>
    <t>Usme  -  Beneficiar NiÃ±os, NiÃ±as Y Adolescentes  Con Procesos De IniciaciÃ³n Y FormaciÃ³n Deportiva En El Distrito Capital</t>
  </si>
  <si>
    <t>Usme  -  Desarrollar Acciones Recreativas Comunitarias Que Integren Herramientas Para La ApropiaciÃ³n De Los Valores Ciudadanos</t>
  </si>
  <si>
    <t>Usme  -  Administrar Parques Y Escenarios De Diferentes Escalas</t>
  </si>
  <si>
    <t>05-016 El Virrey Sur  -   Acciones Para La MitigaciÃ³n Y AdaptaciÃ³n Al Cambio ClimÃ¡tico</t>
  </si>
  <si>
    <t>05-087 Villa Alemana  -   Acciones Para La MitigaciÃ³n Y AdaptaciÃ³n Al Cambio ClimÃ¡tico</t>
  </si>
  <si>
    <t>05-003 Valles De Cafam  -   Acciones Para La MitigaciÃ³n Y AdaptaciÃ³n Al Cambio ClimÃ¡tico</t>
  </si>
  <si>
    <t>05-004 Andrea  -   Acciones Para La MitigaciÃ³n Y AdaptaciÃ³n Al Cambio ClimÃ¡tico</t>
  </si>
  <si>
    <t>Usme  -   Formar  NiÃ±as, NiÃ±os, Adolescentes Y JÃ³venes En Disciplinas Deportivas Priorizadas En El Marco De La Jornada Escolar Complementaria.</t>
  </si>
  <si>
    <t>Tunjuelito  -  Beneficiar NiÃ±os, NiÃ±as Y Adolescentes  Con Procesos De IniciaciÃ³n Y FormaciÃ³n Deportiva En El Distrito Capital</t>
  </si>
  <si>
    <t>Tunjuelito  -  Desarrollar Acciones Recreativas Comunitarias Que Integren Herramientas Para La ApropiaciÃ³n De Los Valores Ciudadanos</t>
  </si>
  <si>
    <t>Tunjuelito  -  Administrar Parques Y Escenarios De Diferentes Escalas</t>
  </si>
  <si>
    <t>06-063 El Tunal  -   Acciones Para La MitigaciÃ³n Y AdaptaciÃ³n Al Cambio ClimÃ¡tico</t>
  </si>
  <si>
    <t>Tunjuelito  -   Formar  NiÃ±as, NiÃ±os, Adolescentes Y JÃ³venes En Disciplinas Deportivas Priorizadas En El Marco De La Jornada Escolar Complementaria.</t>
  </si>
  <si>
    <t>Bosa  -  Beneficiar NiÃ±os, NiÃ±as Y Adolescentes  Con Procesos De IniciaciÃ³n Y FormaciÃ³n Deportiva En El Distrito Capital</t>
  </si>
  <si>
    <t>Bosa  -  Desarrollar Acciones Recreativas Comunitarias Que Integren Herramientas Para La ApropiaciÃ³n De Los Valores Ciudadanos</t>
  </si>
  <si>
    <t>Bosa  -  Administrar Parques Y Escenarios De Diferentes Escalas</t>
  </si>
  <si>
    <t>07-152 Autopista Sur  -   Acciones Para La MitigaciÃ³n Y AdaptaciÃ³n Al Cambio ClimÃ¡tico</t>
  </si>
  <si>
    <t>07-273 Urbanizacion La Esperanza  -   Acciones Para La MitigaciÃ³n Y AdaptaciÃ³n Al Cambio ClimÃ¡tico</t>
  </si>
  <si>
    <t>07-036 Timiza Sector Villa Del Rio  -   Acciones Para La MitigaciÃ³n Y AdaptaciÃ³n Al Cambio ClimÃ¡tico</t>
  </si>
  <si>
    <t>Bosa  -   Formar  NiÃ±as, NiÃ±os, Adolescentes Y JÃ³venes En Disciplinas Deportivas Priorizadas En El Marco De La Jornada Escolar Complementaria.</t>
  </si>
  <si>
    <t>Kennedy  -  Beneficiar NiÃ±os, NiÃ±as Y Adolescentes  Con Procesos De IniciaciÃ³n Y FormaciÃ³n Deportiva En El Distrito Capital</t>
  </si>
  <si>
    <t>Kennedy  -  Desarrollar Acciones Recreativas Comunitarias Que Integren Herramientas Para La ApropiaciÃ³n De Los Valores Ciudadanos</t>
  </si>
  <si>
    <t>Kennedy  -  Administrar Parques Y Escenarios De Diferentes Escalas</t>
  </si>
  <si>
    <t>08-219 Timiza  -   Acciones Para La MitigaciÃ³n Y AdaptaciÃ³n Al Cambio ClimÃ¡tico</t>
  </si>
  <si>
    <t>08-554 Cancha Techo  -   Acciones Para La MitigaciÃ³n Y AdaptaciÃ³n Al Cambio ClimÃ¡tico</t>
  </si>
  <si>
    <t>08-241 Cayetano CaÃ±izares  -   Acciones Para La MitigaciÃ³n Y AdaptaciÃ³n Al Cambio ClimÃ¡tico</t>
  </si>
  <si>
    <t>Kennedy  -   Formar  NiÃ±as, NiÃ±os, Adolescentes Y JÃ³venes En Disciplinas Deportivas Priorizadas En El Marco De La Jornada Escolar Complementaria.</t>
  </si>
  <si>
    <t>08-108 Rincon De Los Angeles  -  Construccion Y AdecuaciÃ³n</t>
  </si>
  <si>
    <t>FontibÃ³n  -  Beneficiar NiÃ±os, NiÃ±as Y Adolescentes  Con Procesos De IniciaciÃ³n Y FormaciÃ³n Deportiva En El Distrito Capital</t>
  </si>
  <si>
    <t>Fontibon  -  Desarrollar Acciones Recreativas Comunitarias Que Integren Herramientas Para La ApropiaciÃ³n De Los Valores Ciudadanos</t>
  </si>
  <si>
    <t>FontibÃ³n  -  Administrar Parques Y Escenarios De Diferentes Escalas</t>
  </si>
  <si>
    <t>Fontibon  -   Formar  NiÃ±as, NiÃ±os, Adolescentes Y JÃ³venes En Disciplinas Deportivas Priorizadas En El Marco De La Jornada Escolar Complementaria.</t>
  </si>
  <si>
    <t>EngativÃ¡  -  Beneficiar NiÃ±os, NiÃ±as Y Adolescentes  Con Procesos De IniciaciÃ³n Y FormaciÃ³n Deportiva En El Distrito Capital</t>
  </si>
  <si>
    <t>Engativa  -  Desarrollar Acciones Recreativas Comunitarias Que Integren Herramientas Para La ApropiaciÃ³n De Los Valores Ciudadanos</t>
  </si>
  <si>
    <t>EngativÃ¡  -  Administrar Parques Y Escenarios De Diferentes Escalas</t>
  </si>
  <si>
    <t>10-234 San Andres  -   Acciones Para La MitigaciÃ³n Y AdaptaciÃ³n Al Cambio ClimÃ¡tico</t>
  </si>
  <si>
    <t>Engativa  -   Formar  NiÃ±as, NiÃ±os, Adolescentes Y JÃ³venes En Disciplinas Deportivas Priorizadas En El Marco De La Jornada Escolar Complementaria.</t>
  </si>
  <si>
    <t>Suba  -  Beneficiar NiÃ±os, NiÃ±as Y Adolescentes  Con Procesos De IniciaciÃ³n Y FormaciÃ³n Deportiva En El Distrito Capital</t>
  </si>
  <si>
    <t>Suba  -  Desarrollar Acciones Recreativas Comunitarias Que Integren Herramientas Para La ApropiaciÃ³n De Los Valores Ciudadanos</t>
  </si>
  <si>
    <t>Suba  -  Administrar Parques Y Escenarios De Diferentes Escalas</t>
  </si>
  <si>
    <t>11-078 San JoseÂ¿ De Bavaria  -   Acciones Para La MitigaciÃ³n Y AdaptaciÃ³n Al Cambio ClimÃ¡tico</t>
  </si>
  <si>
    <t>11-368 Fontanar Del Rio  -   Acciones Para La MitigaciÃ³n Y AdaptaciÃ³n Al Cambio ClimÃ¡tico</t>
  </si>
  <si>
    <t>11-205 La Gaitana  -   Acciones Para La MitigaciÃ³n Y AdaptaciÃ³n Al Cambio ClimÃ¡tico</t>
  </si>
  <si>
    <t>11-368 Fontanar Del Rio(Ecfe)  -   Acciones Para La InnovaciÃ³n Y Sostenibilidad</t>
  </si>
  <si>
    <t>Suba  -   Formar  NiÃ±as, NiÃ±os, Adolescentes Y JÃ³venes En Disciplinas Deportivas Priorizadas En El Marco De La Jornada Escolar Complementaria.</t>
  </si>
  <si>
    <t>11-074 Desarrollo Bilbao Segundo Sector Secciones A, B, C, D, E  -  Construccion Y AdecuaciÃ³n</t>
  </si>
  <si>
    <t>11-204 Cometas Cefe  -  Construccion Y AdecuaciÃ³n</t>
  </si>
  <si>
    <t>Barrios Unidos  -  Beneficiar NiÃ±os, NiÃ±as Y Adolescentes  Con Procesos De IniciaciÃ³n Y FormaciÃ³n Deportiva En El Distrito Capital</t>
  </si>
  <si>
    <t>Barrios Unidos  -  Administrar Parques Y Escenarios De Diferentes Escalas</t>
  </si>
  <si>
    <t>12-091 Simon Bolivar ( Sector Parque Deportivo El Salitre )  -   Acciones Para La MitigaciÃ³n Y AdaptaciÃ³n Al Cambio ClimÃ¡tico</t>
  </si>
  <si>
    <t>12-092 Simon Bolivar ( Sector Parque De Los Novios )  -   Acciones Para La MitigaciÃ³n Y AdaptaciÃ³n Al Cambio ClimÃ¡tico</t>
  </si>
  <si>
    <t>12-1000 Simon Bolivar (Sector Complejo Acuatico)  -   Acciones Para La MitigaciÃ³n Y AdaptaciÃ³n Al Cambio ClimÃ¡tico</t>
  </si>
  <si>
    <t>Barrios Unidos  -   Formar  NiÃ±as, NiÃ±os, Adolescentes Y JÃ³venes En Disciplinas Deportivas Priorizadas En El Marco De La Jornada Escolar Complementaria.</t>
  </si>
  <si>
    <t>Teusaquillo  -  Beneficiar NiÃ±os, NiÃ±as Y Adolescentes  Con Procesos De IniciaciÃ³n Y FormaciÃ³n Deportiva En El Distrito Capital</t>
  </si>
  <si>
    <t>Teusaquillo  -  Administrar Parques Y Escenarios De Diferentes Escalas</t>
  </si>
  <si>
    <t>13-088 Simon Bolivar ( Sector Virgilio Barco)  -   Acciones Para La MitigaciÃ³n Y AdaptaciÃ³n Al Cambio ClimÃ¡tico</t>
  </si>
  <si>
    <t>13-089 Simon Bolivar ( Sector Central )  -   Acciones Para La MitigaciÃ³n Y AdaptaciÃ³n Al Cambio ClimÃ¡tico</t>
  </si>
  <si>
    <t>13-122 Unidad Deportiva El Campin (Estadio Nemecio Camacho El Campin)  -   Acciones Para La MitigaciÃ³n Y AdaptaciÃ³n Al Cambio ClimÃ¡tico</t>
  </si>
  <si>
    <t>Teusaquillo  -   Formar  NiÃ±as, NiÃ±os, Adolescentes Y JÃ³venes En Disciplinas Deportivas Priorizadas En El Marco De La Jornada Escolar Complementaria.</t>
  </si>
  <si>
    <t>Los MÃ¡rtires  -  Beneficiar NiÃ±os, NiÃ±as Y Adolescentes  Con Procesos De IniciaciÃ³n Y FormaciÃ³n Deportiva En El Distrito Capital</t>
  </si>
  <si>
    <t>Los MÃ¡rtires  -  Administrar Parques Y Escenarios De Diferentes Escalas</t>
  </si>
  <si>
    <t>14-036 Calle 26 ( El Renacimiento - Parque Cementerio Central - Dam  -   Acciones Para La MitigaciÃ³n Y AdaptaciÃ³n Al Cambio ClimÃ¡tico</t>
  </si>
  <si>
    <t>Los Martires  -   Formar  NiÃ±as, NiÃ±os, Adolescentes Y JÃ³venes En Disciplinas Deportivas Priorizadas En El Marco De La Jornada Escolar Complementaria.</t>
  </si>
  <si>
    <t>Antonio NariÃ±o  -  Beneficiar NiÃ±os, NiÃ±as Y Adolescentes  Con Procesos De IniciaciÃ³n Y FormaciÃ³n Deportiva En El Distrito Capital</t>
  </si>
  <si>
    <t>Antonio NariÃ±o  -  Desarrollar Acciones Recreativas Comunitarias Que Integren Herramientas Para La ApropiaciÃ³n De Los Valores Ciudadanos</t>
  </si>
  <si>
    <t>Antonio NariÃ±o  -  Administrar Parques Y Escenarios De Diferentes Escalas</t>
  </si>
  <si>
    <t>15-040 La Fragua  -   Acciones Para La MitigaciÃ³n Y AdaptaciÃ³n Al Cambio ClimÃ¡tico</t>
  </si>
  <si>
    <t>Antonio NariÃ±o  -   Formar  NiÃ±as, NiÃ±os, Adolescentes Y JÃ³venes En Disciplinas Deportivas Priorizadas En El Marco De La Jornada Escolar Complementaria.</t>
  </si>
  <si>
    <t>Puente Aranda  -  Beneficiar NiÃ±os, NiÃ±as Y Adolescentes  Con Procesos De IniciaciÃ³n Y FormaciÃ³n Deportiva En El Distrito Capital</t>
  </si>
  <si>
    <t>Puenter Aranda  -  Desarrollar Acciones Recreativas Comunitarias Que Integren Herramientas Para La ApropiaciÃ³n De Los Valores Ciudadanos</t>
  </si>
  <si>
    <t>Puente Aranda  -  Administrar Parques Y Escenarios De Diferentes Escalas</t>
  </si>
  <si>
    <t>16-112 Ciudad Montes  -   Acciones Para La MitigaciÃ³n Y AdaptaciÃ³n Al Cambio ClimÃ¡tico</t>
  </si>
  <si>
    <t>Puente Aranda  -   Formar  NiÃ±as, NiÃ±os, Adolescentes Y JÃ³venes En Disciplinas Deportivas Priorizadas En El Marco De La Jornada Escolar Complementaria.</t>
  </si>
  <si>
    <t>La Candelaria  -  Beneficiar NiÃ±os, NiÃ±as Y Adolescentes  Con Procesos De IniciaciÃ³n Y FormaciÃ³n Deportiva En El Distrito Capital</t>
  </si>
  <si>
    <t>La Candelaria  -  Administrar Parques Y Escenarios De Diferentes Escalas</t>
  </si>
  <si>
    <t>Candelaria  -   Formar 40.000 NiÃ±as, NiÃ±os, Adolescentes Y JÃ³venes En Disciplinas Deportivas Priorizadas En El Marco De La Jornada Escolar Complementaria.</t>
  </si>
  <si>
    <t>Rafael Uribe Uribe  -  Beneficiar NiÃ±os, NiÃ±as Y Adolescentes  Con Procesos De IniciaciÃ³n Y FormaciÃ³n Deportiva En El Distrito Capital</t>
  </si>
  <si>
    <t>Rafael Uribe Uribe  -  Desarrollar Acciones Recreativas Comunitarias Que Integren Herramientas Para La ApropiaciÃ³n De Los Valores Ciudadanos</t>
  </si>
  <si>
    <t>Rafael Uribe Uribe  -  Administrar Parques Y Escenarios De Diferentes Escalas</t>
  </si>
  <si>
    <t>18-028 Bosque San Carlos  -   Acciones Para La MitigaciÃ³n Y AdaptaciÃ³n Al Cambio ClimÃ¡tico</t>
  </si>
  <si>
    <t>18-162 Molinos  -   Acciones Para La MitigaciÃ³n Y AdaptaciÃ³n Al Cambio ClimÃ¡tico</t>
  </si>
  <si>
    <t>Rafael Uribe Uribe  -   Formar  NiÃ±as, NiÃ±os, Adolescentes Y JÃ³venes En Disciplinas Deportivas Priorizadas En El Marco De La Jornada Escolar Complementaria.</t>
  </si>
  <si>
    <t>Ciudad BolÃ­var  -  Beneficiar NiÃ±os, NiÃ±as Y Adolescentes  Con Procesos De IniciaciÃ³n Y FormaciÃ³n Deportiva En El Distrito Capital</t>
  </si>
  <si>
    <t>Ciudad Bolivar  -  Desarrollar Acciones Recreativas Comunitarias Que Integren Herramientas Para La ApropiaciÃ³n De Los Valores Ciudadanos</t>
  </si>
  <si>
    <t>Ciudad BolÃ­var  -  Administrar Parques Y Escenarios De Diferentes Escalas</t>
  </si>
  <si>
    <t>19-231 Urbanizacion La Estancia  -   Acciones Para La MitigaciÃ³n Y AdaptaciÃ³n Al Cambio ClimÃ¡tico</t>
  </si>
  <si>
    <t>Ciudad Bolivar  -   Formar  NiÃ±as, NiÃ±os, Adolescentes Y JÃ³venes En Disciplinas Deportivas Priorizadas En El Marco De La Jornada Escolar Complementaria.</t>
  </si>
  <si>
    <t>03-035 Parque Nacional (Pm-2a) Enrique Olaya Herrera ( Sector Historico )  -   Acciones Para La MitigaciÃ³n Y AdaptaciÃ³n Al Cambio ClimÃ¡tico</t>
  </si>
  <si>
    <t>Construir BogotÃ¡ RegiÃ³n con gobierno abierto, transparente y ciudadanÃ­a consciente</t>
  </si>
  <si>
    <t>GestiÃ³n PÃºblica Efectiva</t>
  </si>
  <si>
    <t>Mejoramiento institucional en beneficio de la ciudadanÃ­a de BogotÃ¡</t>
  </si>
  <si>
    <t>Entidad  -   Incrementar Al 90% La AtenciÃ³n De Solicitudes De La CiudadanÃ­a Cumpliendo Los Criterios De Calidad</t>
  </si>
  <si>
    <t>Incrementar al % la atenciÃ³n de solicitudes de la ciudadanÃ­a cumpliendo los criterios de calidad</t>
  </si>
  <si>
    <t>Entidad  -  Desarrollar  El 100% De Las Acciones Requeridas Para La ActualizaciÃ³n De La Infraestructura TecnolÃ³gica Y Mejoramiento De Los Sistemas De InformaciÃ³n.</t>
  </si>
  <si>
    <t>Desarrollar el % de las acciones requeridas para la actualizaciÃ³n de la infraestructura tecnolÃ³gica y mejoramiento de los sistemas de informaciÃ³n.</t>
  </si>
  <si>
    <t>Bogota D.C  -  Beneficiar NiÃ±os, NiÃ±as Y Adolescentes  Con Procesos De IniciaciÃ³n Y FormaciÃ³n Deportiva En El Distrito Capital</t>
  </si>
  <si>
    <t>Bogota D.C  -  Identificar NiÃ±os, NiÃ±as Y Adolescentes Como Posibles Talentos Deportivos Que Alimenten La Base Deportiva De La Ciudad Durante El Cuatrienio</t>
  </si>
  <si>
    <t>Identificar niÃ±os, niÃ±as y adolescentes como posibles talentos deportivos que alimenten la base deportiva de la ciudad durante el cuatrienio</t>
  </si>
  <si>
    <t>Bogota D.C  -  Preparar NiÃ±os, NiÃ±as, Adolescentes Y Jovenes  En Procesos Deportivos En Las Etapas De Talento Y Reserva Y Rendimiento Deportivo.</t>
  </si>
  <si>
    <t>Preparar niÃ±os, niÃ±as, adolescentes y jovenes  en procesos deportivos en las etapas de talento y reserva y de rendimiento deportivo.</t>
  </si>
  <si>
    <t>Bogota D.C  -  Incrementar  La ParticipaciÃ³n De Las Mujeres En Las DinÃ¡micas Deportivas Del Idrd</t>
  </si>
  <si>
    <t>Incrementar %  la participaciÃ³n de las mujeres en las dinÃ¡micas deportivas del IDRD</t>
  </si>
  <si>
    <t>Bogota D.C  -  Realizar Eventos Deportivos Distritales, Nacionales E Internacionales Con Sede En BogotÃ¡</t>
  </si>
  <si>
    <t>Realizar eventos deportivos distritales, nacionales e internacionales con sede en BogotÃ¡</t>
  </si>
  <si>
    <t>Bogota D.C  -  DiseÃ±ar Documentos TÃ©cnicos, De GÃ©nero Y Gobernanza Para El Desarrollo Deportivo Del Distrito Capital.</t>
  </si>
  <si>
    <t>DiseÃ±ar documentos tÃ©cnicos de genero y gobernanza para el desarrollo deportivo del Distrito Capital</t>
  </si>
  <si>
    <t>Bogota D.C  -  Pagar 100 % De Compromisos De Vigencias Anteriores Fenecidas</t>
  </si>
  <si>
    <t>Pagar % de compromisos de vigencias anteriores fenecidas</t>
  </si>
  <si>
    <t>Bogota D.C  -  Desarrollar Acciones Recreativas Comunitarias Que Integren Herramientas Para La ApropiaciÃ³n De Los Valores Ciudadanos</t>
  </si>
  <si>
    <t>Bogota D.C  -   Desarrollar  E Implementar 1  Laboratorio De InvestigaciÃ³n De Acciones Recreativas, Deportivas Y De Actividad Fisica</t>
  </si>
  <si>
    <t>Desarrollar e implementar laboratorio de investigaciÃ³n de acciones recreativas, deportivas y de actividad fÃ­sica</t>
  </si>
  <si>
    <t>Bogota D.C  -  Desarrollar CampaÃ±as De DifusiÃ³n, PromociÃ³n Y SocializaciÃ³n De La EstrategÃ­a De FormaciÃ³n Ciudadana Abierta A La CiudadanÃ­a</t>
  </si>
  <si>
    <t>Desarrollar campaÃ±as de difusiÃ³n, promociÃ³n y socializaciÃ³n de la estrategÃ­a de formaciÃ³n ciudadana abierta a la ciudadanÃ­a</t>
  </si>
  <si>
    <t>Bogota D.C  -  Realizar Jornadas  De Fortalecimiento MetodolÃ³gico A Los Gestores De RecreaciÃ³n Y Deporte.</t>
  </si>
  <si>
    <t>Realizar jornadas de fortalecimiento metodolÃ³gico a los gestores de recreaciÃ³n y deporte.</t>
  </si>
  <si>
    <t>Bogota D.C  -  Elaborar E Implementar Guias PedagÃ³gicas Para La FormaciÃ³n Ciudadana A Traves De La RecreaciÃ³n Y El Deporte</t>
  </si>
  <si>
    <t>Elaborar e implementar guias pedagÃ³gicas para la formaciÃ³n ciudadana a traves de la recreaciÃ³n y el deporte</t>
  </si>
  <si>
    <t>Bogota D.C  -   Fortalecer 20  Consejos Locales  De Deporte, RecreaciÃ³n, Actividad FÃ­sica, Parques, Escenarios Y Equipamientos Recreativos Y Deportivos Drafe</t>
  </si>
  <si>
    <t>Fortalecer consejos locales de deporte, recreaciÃ³n, actividad fÃ­sica, parques, escenarios y equipamientos recreativos y deportivos DRAFE</t>
  </si>
  <si>
    <t>ConstrucciÃ³n de comunidades activas y saludables en BogotÃ¡</t>
  </si>
  <si>
    <t>Bogota D.C  -  Desarrollar Actividades De Promocion Del Uso De La Bicicleta Para Diferentes Poblaciones</t>
  </si>
  <si>
    <t>Bogota D.C  -   Beneficiar  Personas Con Procesos De AlfabetizaciÃ³n FÃ­sica Que Generen Y Multipliquen Buenas PrÃ¡cticas Para Vivir Una Vida Activa Y Saludable</t>
  </si>
  <si>
    <t>Beneficiar personas con procesos de alfabetizaciÃ³n fÃ­sica que generen y multipliquen buenas prÃ¡cticas para vivir una vida activa y saludable</t>
  </si>
  <si>
    <t>Bogota D.C  -  DiseÃ±ar E Implementar  1 Estrategia De MediciÃ³n Sobre Las Acciones De Actividad Fisica Y Sus Impactos En Cuanto A La Salud Fisica Y Mental</t>
  </si>
  <si>
    <t>DiseÃ±ar e implementar estrategia de mediciÃ³n sobre las acciones de actividad fisica y sus impactos en cuanto a la salud fisica y mental</t>
  </si>
  <si>
    <t>Bogota D.C  -  Intervenir Parques Y Escenarios Con Acciones Para La MitigaciÃ³n Y AdaptaciÃ³n Al Cambio ClimÃ¡tico</t>
  </si>
  <si>
    <t>Bogota D.C  -  Arborizar Y Reverdecer De  Los Parques Y Escenarios Administrados Por El Idrd Para Aportar A La ConstrucciÃ³n De Una Red De Pulmones Urbanos</t>
  </si>
  <si>
    <t>Arborizar y reverdecer % de  los parques y escenarios administrados por el IDRD para aportar a la construcciÃ³n de una red de pulmones urbanos</t>
  </si>
  <si>
    <t>Bogota D.C  -  Realizar En Parques Y Escenarios Acciones Para La InnovaciÃ³n Y Sostenibilidad</t>
  </si>
  <si>
    <t>Realizar en parques y escenarios acciones para la innovaciÃ³n y sostenibilidad</t>
  </si>
  <si>
    <t>Bogota D.C  -  Realizar En El  100% De Parques Y Escenarios  Priorizados Las Acciones Definidas De  Mantenimiento Y Mejoramiento FÃ­sico.</t>
  </si>
  <si>
    <t>Realizar en el % de parques y escenarios priorizados las acciones definidas de mantenimiento y mejoramiento fÃ­sico</t>
  </si>
  <si>
    <t>Bogota D.C  -   Pagar 100 % De Compromisos De Vigencias Anteriores Fenecidas</t>
  </si>
  <si>
    <t>Bogota D.C  -  Formar  NiÃ±as, NiÃ±os, Adolescentes Y JÃ³venes En Disciplinas Deportivas Priorizadas En El Marco De La Jornada Escolar Complementaria.</t>
  </si>
  <si>
    <t>Bogota D.C  -  Aumentar De Permanencia En Los Procesos De FormaciÃ³n Deportiva Integral De Los NiÃ±os, NiÃ±as, Adolescentes Y JÃ³venes.</t>
  </si>
  <si>
    <t>Aumentar % de permanencia en los procesos de formaciÃ³n deportiva integral de los niÃ±os, niÃ±as, adolescentes y jÃ³venes</t>
  </si>
  <si>
    <t>Bogota D.C  -  Identificar NiÃ±os, NiÃ±as Y Adolescentes Como Posibles Talentos Deportivos.</t>
  </si>
  <si>
    <t>Identificar niÃ±os, niÃ±as y adolescentes como posibles talentos deportivos</t>
  </si>
  <si>
    <t>Bogota D.C  -  Realizar  Investigaciones Que Evidencien Los Cambios Comportamentales En Los Escolares Atendidos</t>
  </si>
  <si>
    <t>Realizar investigaciones que evidencien los cambios comportamentales en los escolares atendidos</t>
  </si>
  <si>
    <t>Bogota D.C  -  Desarrollar 35 Planes PedagÃ³gicos De FormaciÃ³n Deportiva Que Incluyan Aspectos De Orden  Psicosocial Y Ciudadano Que Contribuyan A La FormaciÃ³n Integral</t>
  </si>
  <si>
    <t>Desarrollar planes pedagÃ³gicos de formaciÃ³n deportiva que incluyan aspectos de orden  psicosocial y ciudadano que contribuyan a la formaciÃ³n integral</t>
  </si>
  <si>
    <t>Bogota D.C  -  Realizar Acciones De SensibilizaciÃ³n  Sobre Los Procesos De FormaciÃ³n Integral A TravÃ©s Del Deporte.</t>
  </si>
  <si>
    <t>Realizar acciones de sensibilizaciÃ³n sobre los procesos de formaciÃ³n integral a travÃ©s del deporte</t>
  </si>
  <si>
    <t xml:space="preserve"> Fortalecimiento de la economÃ­a del sector deporte, recreaciÃ³n y actividad fÃ­sica de BogotÃ¡</t>
  </si>
  <si>
    <t>Bogota D.C  -  Realizar Estudio Para La GeneraciÃ³n De Lineamientos TÃ©cnicos Para El Mejoramiento De La Productividad Y Competitividad Para El Sector Del Deporte, La RecreaciÃ³n Y La Actividad FÃ­sica</t>
  </si>
  <si>
    <t>Realizar  estudio para la generaciÃ³n de lineamientos tÃ©cnicos para el mejoramiento de la productividad y competitividad para el sector del deporte, la recreaciÃ³n y la actividad fÃ­sica</t>
  </si>
  <si>
    <t>Bogota D.C  -  Desarrollar 100% De Los Componentes De Una Iniciativa De ClÃºster Para El Sector Del Deporte, La RecreaciÃ³n Y La Actividad FÃ­sica</t>
  </si>
  <si>
    <t>Desarrollar el % de los componentes de una iniciativa de clÃºster para el sector del deporte, la recreaciÃ³n y la actividad fÃ­sica</t>
  </si>
  <si>
    <t>Bogota D.C  -  Generar Alianzas Para El Desarrollo Del Sector De Deporte, RecreaciÃ³n Y Actividad FÃ­sica.</t>
  </si>
  <si>
    <t>Generar  alianzas para el desarrollo del sector deporte,recreaciÃ³n y actividad fÃ­sica.</t>
  </si>
  <si>
    <t>Bogota D.C  -   Gestionar El  100% De Alianzas PÃºblico Privadas De Proyectos De Infraestructura Para La RecreaciÃ³n Y El Deporte</t>
  </si>
  <si>
    <t>Gestionar el % de alianzas pÃºblico privadas de proyectos de infraestructura para la recreaciÃ³n y el deporte</t>
  </si>
  <si>
    <t>Bogota D.C  -   Realizar El 100% De Los Estudios Y DiseÃ±os, InterventorÃ­a Y ConsultorÃ­a De Parques Y/O Escenarios Deportivos</t>
  </si>
  <si>
    <t>Realizar el % de los estudios y diseÃ±os, interventorÃ­a y consultorÃ­a de parques y/o escenarios deportivos</t>
  </si>
  <si>
    <t>Bogota D.C  -  Construir Y/O Adecuar Parques Y/O Escenarios Deportivos</t>
  </si>
  <si>
    <t>Bogota D.C  -  Adelantar El 100% De La GestiÃ³n Administrativa De Los Diferentes Proyectos De Infraestructura De Parques Y Escenarios Deportivos En Fase Final Y De LiquidaciÃ³n</t>
  </si>
  <si>
    <t>Adelantar el % de la gestiÃ³n administrativa de los diferentes proyectos de infraestructura de parques y escenarios deportivos en fase final y de liquidaciÃ³n</t>
  </si>
  <si>
    <t>10-311 La Florida  -   Acciones Para La MitigaciÃ³n Y AdaptaciÃ³n Al Cambio ClimÃ¡tico</t>
  </si>
  <si>
    <t>Instituto Distrital del Patrimonio Cultural</t>
  </si>
  <si>
    <t>Sector Cultura, recreaciÃ³n y deporte</t>
  </si>
  <si>
    <t>ProtecciÃ³n y valoraciÃ³n del patrimonio tangible e intangible en BogotÃ¡ y la regiÃ³n</t>
  </si>
  <si>
    <t>ConsolidaciÃ³n de los patrimonios como referente de ordenamiento territorial en la ciudad de BogotÃ¡</t>
  </si>
  <si>
    <t>Bienes, Sectores E Inmuebles De InterÃ©s Cultural  -  Bienes, Sectores E Inmuebles De InterÃ©s Cultural</t>
  </si>
  <si>
    <t>Activar entornos con presencia representativa de patrimonio cultural material e inmaterial, a travÃ©s de procesos de interacciÃ³n social, artÃ­stica y cultural</t>
  </si>
  <si>
    <t>CreaciÃ³n y vida cotidiana: ApropiaciÃ³n ciudadana del arte, la cultura y el patrimonio, para la democracia cultural</t>
  </si>
  <si>
    <t>ConsolidaciÃ³n de la capacidad institucional y ciudadana para la territorializaciÃ³n, apropiaciÃ³n, fomento, salvaguardia y divulgaciÃ³n del Patrimonio Cultural en BogotÃ¡</t>
  </si>
  <si>
    <t>Ãmbitos, Espacios Y Entornos Culturales Y Patrimoniales De La Ciudad.  -  Territorios, Ãmbitos  Y Espacios De La Localidad Con Expresiones Y Manifestaciones</t>
  </si>
  <si>
    <t>Implementar estrategia de territorializaciÃ³n de la presencia del Museo de BogotÃ¡ y de la promociÃ³n y difusiÃ³n de las iniciativas de memoria y patrimonio en 15 localidades de la ciudad, asÃ­ como construir un espacio generador de contenidos en torno a la historia saberes y haceres que forman parte de patrimonio inmaterial de BogotÃ¡, difundiendo con respeto y claridad a todos los ciudadanos de una forma dinÃ¡mica e integradora en la que todos sean protagonistas.</t>
  </si>
  <si>
    <t>Calle 134 No. 13-20  -  ActivaciÃ³n Parque ArqueolÃ³gico De La Hacienda El Carmen (Usme) Integrando Borde Urbano Y Rural</t>
  </si>
  <si>
    <t>Generar la activaciÃ³n de parque arqueolÃ³gico de la Hacienda El Carmen (Usme) integrando borde urbano y rural de BogotÃ¡</t>
  </si>
  <si>
    <t>Formular instrumentos de planeaciÃ³n territorial en entornos patrimoniales como determinante del ordenamiento territorial de BogotÃ¡</t>
  </si>
  <si>
    <t>09 - FontibÃ³n</t>
  </si>
  <si>
    <t>14 - Los MÃ¡rtires</t>
  </si>
  <si>
    <t>Ãmbitos, Espacios Y Entornos Culturales Y Patrimoniales De La Ciudad.  -  Territorios, Ãmbitos Y Espacios De La Localidad Con Expresiones Y Manifestaciones</t>
  </si>
  <si>
    <t>Inspirar confianza y legitimidad para vivir sin miedo y ser epicentro de cultura ciudadana, paz y reconciliaciÃ³n</t>
  </si>
  <si>
    <t>Conciencia y cultura ciudadana para la seguridad, la convivencia y la construcciÃ³n de confianza</t>
  </si>
  <si>
    <t>RecuperaciÃ³n de Columbarios ubicados en el Globo B del Cementerio Central de BogotÃ¡</t>
  </si>
  <si>
    <t>Calle 26 Entre Carreras 19 Y 19b  -  RecuperaciÃ³n De Columbarios Ubicados En El Globo B Del Cementerio Central De BogotÃ¡</t>
  </si>
  <si>
    <t>15 - Antonio NariÃ±o</t>
  </si>
  <si>
    <t>Museo De La Ciudad Autoconstruida  -  Territorios, Ãmbitos  Y Espacios De La Localidad Con Expresiones Y Manifestaciones</t>
  </si>
  <si>
    <t>PÃ¡ramo De Sumapaz  -  Zona Rural D Ela Localidad</t>
  </si>
  <si>
    <t>LocalizaciÃ³n</t>
  </si>
  <si>
    <t>Fortalecimiento de la gestiÃ³n del Instituto Distrital de Patrimonio Cultural de BogotÃ¡</t>
  </si>
  <si>
    <t>Aumentar en puntos el Ãndice de DesempeÃ±o Institucional, mediante la implementaciÃ³n del Modelo Integrado de PlaneaciÃ³n y GestiÃ³n- MIPG</t>
  </si>
  <si>
    <t>Realizar el por ciento de la administraciÃ³n, mantenimiento y adecuaciÃ³n de la infraestructura institucional</t>
  </si>
  <si>
    <t>FormaciÃ³n integral: mÃ¡s y mejor tiempo en los colegios</t>
  </si>
  <si>
    <t>FormaciÃ³n en patrimonio cultural en el ciclo integral de educaciÃ³n para la vida en BogotÃ¡</t>
  </si>
  <si>
    <t>Instituciones Educativas PÃºblicas Y Distritales, Ãmbitos De FormaciÃ³n En Casa, Espacios De Encuentro De Formardores FÃ­sicos Y Virtuales  -  Territorios, Ãmbitos  Y Espacios De FormaciÃ³n En Las Localidades</t>
  </si>
  <si>
    <t>Beneficiar a personas en procesos integrales de formaciÃ³n en patrimonio cultural</t>
  </si>
  <si>
    <t>Beneficiar a personas en el proceso de formaciÃ³n a formadores en patrimonio cultural</t>
  </si>
  <si>
    <t>Desarrollo de acciones integrales de valoraciÃ³n y recuperaciÃ³n de Bienes y Sectores de InterÃ©s Cultural de BogotÃ¡</t>
  </si>
  <si>
    <t>Centro HistÃ³rico, Centros Fundacionales, Sectores De InterÃ©s Cultural, Inmuebles De InterÃ©s Cultural Y Entornos Barriales Con Valor Patrimonial.  -  Centro HistÃ³rico, Centros Fundacionales, Sectores De InterÃ©s Cultural, Inmuebles De InterÃ©s Cultural Y Entornos Barriales Con Valor Patrimonial</t>
  </si>
  <si>
    <t>Realizar intervenciones en Bienes de InterÃ©s Cultural de BogotÃ¡</t>
  </si>
  <si>
    <t>Realizar proceso de identificaciÃ³n, valoraciÃ³n y documentaciÃ³n de Bienes de InterÃ©s Cultural y espacios pÃºblicos patrimoniales</t>
  </si>
  <si>
    <t>Orientar y atender el por ciento de las solicitudes de recuperaciÃ³n, protecciÃ³n y conservaciÃ³n del patrimonio cultural del Distrito Capital</t>
  </si>
  <si>
    <t>Otorgar estÃ­mulos apoyos concertados y alianzas estratÃ©gicas para dinamizar la estrategia sectorial dirigida a fomentar los procesos patrimoniales de la ciudad</t>
  </si>
  <si>
    <t>Realizar proceso de diagnÃ³stico, identificaciÃ³n y documentaciÃ³n de manifestaciones de patrimonio cultural inmaterial</t>
  </si>
  <si>
    <t>Gestionar etapa de la implementaciÃ³n del Plan Especial de Manejo y ProtecciÃ³n PEMP del Centro HistÃ³rico de BogotÃ¡</t>
  </si>
  <si>
    <t>Gestionar por ciento de la segunda etapa de implementaciÃ³n del Plan Especial de Manejo y ProtecciÃ³n PEMP del Centro HistÃ³rico de BogotÃ¡</t>
  </si>
  <si>
    <t>Distrital  -  Territorios, Ãmbitos Y Espacios De Fortalecimiento De La ComunicaciÃ³n PÃºblica En Las Localidades</t>
  </si>
  <si>
    <t>Implementar el por ciento de las estrategias de fortalecimiento de la comunicaciÃ³n pÃºblica</t>
  </si>
  <si>
    <t>Orquesta FilarmÃ³nica de BogotÃ¡</t>
  </si>
  <si>
    <t>01 - UsaquÃ©n</t>
  </si>
  <si>
    <t>FormaciÃ³n Musical Vamos a la FilarmÃ³nica</t>
  </si>
  <si>
    <t>Localidad  -  Atencion De NiÃ±os, NiÃ±as, Adolescentes Y Jovenes En FormaciÃ³n Musical  En La Localidad</t>
  </si>
  <si>
    <t>Beneficiar Personas mediante procesos de formaciÃ³n musical</t>
  </si>
  <si>
    <t>04 - San CristÃ³bal</t>
  </si>
  <si>
    <t>10 - EngativÃ¡</t>
  </si>
  <si>
    <t>Ciudad  -  Atencion De NiÃ±os, NiÃ±as, Adolescentes Y Jovenes En FormaciÃ³n Musical  En La Ciudad</t>
  </si>
  <si>
    <t>Capacitar MÃºsicos y docentes en mÃºsica para brindar posibilidades de desarrollo laboral</t>
  </si>
  <si>
    <t>Realizar Documentos de investigaciÃ³n, creaciÃ³n  o memoria musical</t>
  </si>
  <si>
    <t>Circular Producciones musicales resultado de los procesos de formaciÃ³n musical</t>
  </si>
  <si>
    <t>Acciones para  alcanzar una sede para La orquesta FilarmÃ³nica de BogotÃ¡</t>
  </si>
  <si>
    <t>Calle 39 Bis #14 -57  -  El Proyecto De Sede Se Desarrolla En Las Instalaciones Administrativas De La Ofb</t>
  </si>
  <si>
    <t>Estudiar y diseÃ±ar una infraestructura Numero de estudios Corresponde a todos los productos relacionados a la etapa de preinversiÃ³n en infraestructura cultural, como son estudios de factibilidad, diseÃ±os arquitectonicos, planos, estudio de suelos y otros</t>
  </si>
  <si>
    <t>AcompaÃ±ar DiseÃ±o arquitectonico en equipamiento Fenicia</t>
  </si>
  <si>
    <t>Mantenimiento de los equipamientos culturales de la Orquesta FilarmÃ³nica de BogotÃ¡</t>
  </si>
  <si>
    <t>Calle 39 Bis No 14 - 32 / Calle 20 No 2a - 70  -  En Direccion Se Encuentran Las Direcciones Fisicas De Los Dos Equipamientos A Cargo De La Ofb</t>
  </si>
  <si>
    <t>Suscribir Numero de convenios</t>
  </si>
  <si>
    <t>BogotÃ¡ Ciudad FilarmÃ³nica</t>
  </si>
  <si>
    <t>RegiÃ³n Metropolitana  -  Los Conciertos Y Las Audiencias Se Reportan Teniendo En Cuenta  Toda La Region Metropolitana</t>
  </si>
  <si>
    <t>Realizar NÃºmero Convenios con entes culturales</t>
  </si>
  <si>
    <t>Realizar NÃºmero de eventos de promociÃ³n Articulados con grupos poblacionales y/o territorios.</t>
  </si>
  <si>
    <t>Lograr NÃºmero de personas Acceden a la oferta cultural de la ofb en condiciones de no segregaciÃ³n</t>
  </si>
  <si>
    <t>ImplementaciÃ³n del proyecto de estÃ­mulos de la OFB en BogotÃ¡</t>
  </si>
  <si>
    <t>Region Metropolitana  -  La PublicaciÃ³n De Convocatorias Y La Entrega De Estimulos Se Realizan Para Todoa La Ciudad Y La Region Metropolitana En General</t>
  </si>
  <si>
    <t>Otorgar NÃºmero de estimulos al sector musical</t>
  </si>
  <si>
    <t>Publicar NÃºmero Convocatorias</t>
  </si>
  <si>
    <t>Fortalecimiento de la capacidad institucional para el cumplimiento de la misionalidad de la OFB para su relacionamiento con la ciudadanÃ­a en BogotÃ¡</t>
  </si>
  <si>
    <t>Calle 39 Bis #14 - 57  -  El DesempeÃ±o Y El Fortalecimiento De La Capacidad Institucional Se Desarrolla En Las Instalaciones De La Ofb Para El Goce Y Disfrute Del Distrito Capital Y La Comunidad En General</t>
  </si>
  <si>
    <t>implementar porcentaje de sistemas de gestiÃ³n</t>
  </si>
  <si>
    <t>Impartir medios comunitarios formaciÃ³n en musica sinfÃ³nica, academica y canto lirico.</t>
  </si>
  <si>
    <t>Municipios AledaÃ±os  -  Atencion De NiÃ±os, NiÃ±as, Adolescentes Y Jovenes En FormaciÃ³n Musical  En Los Municipios AledaÃ±os</t>
  </si>
  <si>
    <t>Instituto Distrital de las Artes</t>
  </si>
  <si>
    <t>EducaciÃ³n inicial: Bases sÃ³lidas para la vida</t>
  </si>
  <si>
    <t>Aportes al desarrollo integral a travÃ©s de las artes para la primera infancia en BogotÃ¡ D.C.</t>
  </si>
  <si>
    <t>Localidad  -  Experiencias ArtÃ­sticas, CirculaciÃ³n De Obras Y Contenidos Para La Primera Infancia Y La AdecuaciÃ³n De Espacios FÃ­sicos(Laboratorios).</t>
  </si>
  <si>
    <t>Atender Beneficiarios  niÃ±os y niÃ±as de primera infancia, mujeres gestantes y cuidadores a travÃ©s de experiencias artÃ­sticas en encuentros grupales</t>
  </si>
  <si>
    <t>Alcanzar beneficiarios  niÃ±os y niÃ±as de primera infancia, mujeres gestantes y cuidadores que participan en procesos de circulaciÃ³n de experiencias y obras artÃ­sticas, a favor de los derechos culturales.</t>
  </si>
  <si>
    <t>Fortalecimiento de procesos integrales de formaciÃ³n artÃ­stica a lo largo de la vida. BogotÃ¡ D.C.</t>
  </si>
  <si>
    <t>Localidad  -  Atenciones De NiÃ±os, NiÃ±as Y JÃ³venes De Instituciones Educativas Distritales - Ied, Centros Locales De FormaciÃ³n ArtÃ­stica Dotados Con El Fin De Garantizar La AtenciÃ³n Y Cobertura Descentralizada De Los Procesos De FormaciÃ³n ArtÃ­stica.</t>
  </si>
  <si>
    <t>Alcanzar atenciones de niÃ±os, niÃ±as y jÃ³venes de instituciones educativas distritales - IED</t>
  </si>
  <si>
    <t>Atender personas con enfoque diferencial, ampliando el ejercicio de inclusiÃ³n.</t>
  </si>
  <si>
    <t>Atender personas en procesos de formaciÃ³n que posicione el quehacer artÃ­stico como proyecto de vida.</t>
  </si>
  <si>
    <t>Desarrollo de las prÃ¡cticas literarias como derecho</t>
  </si>
  <si>
    <t>Toda La Ciudad  -  Desarrollo De Las PrÃ¡cticas Literarias Como Derecho</t>
  </si>
  <si>
    <t>Realizar actividades de promociÃ³n de lectura de mÃ­nimo 45 minutos de duraciÃ³n cada una.</t>
  </si>
  <si>
    <t>Localidad  -  Actividades ArtÃ­sticas De CirculaciÃ³n, GeneraciÃ³n Y DifusiÃ³n Del Conocimiento En El Campo De Las Artes.</t>
  </si>
  <si>
    <t>Realizar Actividades de apropiaciÃ³n de las prÃ¡cticas artÃ­sticas</t>
  </si>
  <si>
    <t>Realizar Actividades de circulaciÃ³n artÃ­stica y cultural</t>
  </si>
  <si>
    <t>Realizar Actividades de educaciÃ³n informal al sector artÃ­stico y cultural</t>
  </si>
  <si>
    <t>Desarrollar Servicios de asistencia tÃ©cnica en gestiÃ³n artÃ­stica y cultural.</t>
  </si>
  <si>
    <t>TransformaciÃ³n de la Red de Equipamientos Culturales para su ConsolidaciÃ³n y sustentabilidad en BogotÃ¡ D.C.</t>
  </si>
  <si>
    <t>Localidad  -  ApropiaciÃ³n, ProgramaciÃ³n Convergente, GestiÃ³n Y DotaciÃ³n Especializada, InnovaciÃ³n</t>
  </si>
  <si>
    <t>Realizar Acciones y alianzas  para apropiaciÃ³n de los equipamientos culturales con artistas locales, lÃ­deres territoriales y medios comunitarios</t>
  </si>
  <si>
    <t>Realizar Recorridos , formaciÃ³n de pÃºblicos y actividades para acercarse a los entornos y conectarse con la relevancia de los equipamientos.</t>
  </si>
  <si>
    <t>Fortalecimiento de las culturas y procesos comunitarios artÃ­sticos en los territorios de BogotÃ¡ D.C</t>
  </si>
  <si>
    <t>Localidad  -  Fortalecimiento De Las Culturas Y Procesos Comunitarios ArtÃ­sticos En Los Territorios De BogotÃ¡</t>
  </si>
  <si>
    <t>Desarrollar actividades para la apropiaciÃ³n de los derechos y procesos culturales por parte de la ciudadanÃ­a y las instituciones en materia de acceso y garantÃ­a.</t>
  </si>
  <si>
    <t>Realizar actividades de creaciÃ³n, cocreaciÃ³n y circulaciÃ³n de contenidos artÃ­stico- culturales</t>
  </si>
  <si>
    <t>Localidad  -  Desarrollo De Las PrÃ¡cticas Literarias Como Derecho</t>
  </si>
  <si>
    <t>Realizar Actividades  de generaciÃ³n y difusiÃ³n de conocimiento del campo de las artes.</t>
  </si>
  <si>
    <t>Desarrollar Actividades de servicios de informaciÃ³n para el sector artÃ­stico y cultural.</t>
  </si>
  <si>
    <t>Realizar Actividades de apoyo para la organizaciÃ³n y participaciÃ³n del sector artÃ­stico y cultural y la ciudadanÃ­a.</t>
  </si>
  <si>
    <t>Realizar Actividades de educaciÃ³n informal en Ã¡reas artÃ­sticas y culturales.</t>
  </si>
  <si>
    <t>Realizar Actividades  de creaciÃ³n artÃ­stica y cultural</t>
  </si>
  <si>
    <t>IdentificaciÃ³n, reconocimiento y valoraciÃ³n de las prÃ¡cticas artÃ­sticas a travÃ©s del fomento en BogotÃ¡ D.C.</t>
  </si>
  <si>
    <t>Toda La Localidad  -  Programa Distrital De EstÃ­mulos Y Apoyos Concertados</t>
  </si>
  <si>
    <t>Realizar contratos  para fortalecer los programas alianzas estratÃ©gicas, apoyos metropolitanos y apoyos concertados en coordinaciÃ³n con otros sectores y agentes del sector, a partir de la implementaciÃ³n de otros mecanismos y ampliaciÃ³n de oportunidades de participaciÃ³n</t>
  </si>
  <si>
    <t>Alcanzar espacios adecuados para los niÃ±os y niÃ±as de cero a cinco aÃ±os y mujeres gestantes mediante la asesorÃ­a, acompaÃ±amiento y/o ambientaciÃ³n de espacios para el acercamiento del arte a la primera infancia.</t>
  </si>
  <si>
    <t>Mantener centros locales de formaciÃ³n artÃ­stica dotados con el fin de garantizar la atenciÃ³n y cobertura descentralizada de los procesos de formaciÃ³n artÃ­stica.</t>
  </si>
  <si>
    <t>Realizar Actividades  de programaciÃ³n artÃ­stica y de cultura cientÃ­fica en franjas permanentes, circuitos y temporadas.</t>
  </si>
  <si>
    <t>Realizar actividades  de innovaciÃ³n para la transformaciÃ³n cultural: clubes, laboratorios y talleres de arte y ciencia, encuentros colaborativos y desarrollo de aplicativos y herramientas para la toma de decisiones y para equipamientos sustentables.</t>
  </si>
  <si>
    <t>Otorgar estÃ­mulos  para fortalecer los procesos, proyectos e iniciativas desarrolladas por los agentes culturales, artÃ­sticos y patrimoniales, de la ciudad, a travÃ©s de la entrega de estÃ­mulos mediante convocatorias pÃºblicas</t>
  </si>
  <si>
    <t>Locaidad  -  Fortalecimiento De Las Culturas Y Procesos Comunitarios ArtÃ­sticos En Los Territorios De BogotÃ¡</t>
  </si>
  <si>
    <t>Localidada  -  Experiencias ArtÃ­sticas, CirculaciÃ³n De Obras Y Contenidos Para La Primera Infancia Y La AdecuaciÃ³n De Espacios FÃ­sicos(Laboratorios).</t>
  </si>
  <si>
    <t>ConsolidaciÃ³n integral de la gestiÃ³n administrativa y modernizaciÃ³n institucional en BogotÃ¡</t>
  </si>
  <si>
    <t>Todas Las Sedes De Idartes  -  GestiÃ³n Administrativa Y Fortalecimiento Institucional</t>
  </si>
  <si>
    <t>Alcanzar NÃºmero Usuarios en Redes Sociales</t>
  </si>
  <si>
    <t>Lograr NÃºmero Apariciones en medios de comunicaciÃ³n</t>
  </si>
  <si>
    <t>Lograr NÃºmero Visitas en la pÃ¡gina Web</t>
  </si>
  <si>
    <t>Alcanzar Porcentaje de implementaciÃ³n del MIPG que permita integrar los sistemas de desarrollo administrativo y gestiÃ³n de calidad y su articulaciÃ³n con el sistema de control interno</t>
  </si>
  <si>
    <t>Lograr, diseÃ±ar e implementar el Porcentaje de  la estratÃ©gia de comunicaciÃ³n interna y externa</t>
  </si>
  <si>
    <t>Integrar Porcentaje de los sistemas de informaciÃ³n de la entidad para aseguramiento y flujo de datos</t>
  </si>
  <si>
    <t>DiseÃ±ar Porcentaje de un sistema de aprendizaje por enfoques que promueva la apropiaciÃ³n de la comunidad institucional</t>
  </si>
  <si>
    <t>Mantener en NÃºmero Sedes y escenarios la operaciÃ³n eficiente y oportuna en la entidad, mediante provisiÃ³n de servicios y aseguramiento para las sedes y escenarios a cargo de la entidad</t>
  </si>
  <si>
    <t>Lograr Beneficiarios  niÃ±os y niÃ±as de primera infancia, mujeres gestantes y cuidadores que acceden a contenidos artÃ­sticos digitales y/o fÃ­sicos, a favor de los derechos culturales</t>
  </si>
  <si>
    <t>Generar Publicaciones de documentos sobre procesos de investigaciÃ³n en torno al arte y la primera infancia</t>
  </si>
  <si>
    <t>Toda La Ciudad  -  Atenciones De NiÃ±os, NiÃ±as Y JÃ³venes De Instituciones Educativas Distritales - Ied, Centros Locales De FormaciÃ³n ArtÃ­stica Dotados Con El Fin De Garantizar La AtenciÃ³n Y Cobertura Descentralizada De Los Procesos De FormaciÃ³n ArtÃ­stica.</t>
  </si>
  <si>
    <t>Realizar alianzas con entidades pÃºblicas y/o privadas de nivel distrital, nacional o internacional, que permitan establecer lÃ­neas de cooperaciÃ³n para mantener y fortalecer los procesos de formaciÃ³n.</t>
  </si>
  <si>
    <t>Producir documentos de lineamientos y orientaciones tÃ©cnicas de manera fÃ­sica y/o virtual para la formaciÃ³n artÃ­stica.</t>
  </si>
  <si>
    <t>Generar productos de investigaciÃ³n para el anÃ¡lisis y enriquecimiento del programa crea</t>
  </si>
  <si>
    <t>Realizar actividades de visibilizaciÃ³n por medios fÃ­sicos y virtuales, de los procesos formativos y creativos de la poblaciÃ³n atendida en el programa crea</t>
  </si>
  <si>
    <t>Promover espacios y/o eventos para la valoraciÃ³n social del libro, la lectura y la literatura en la ciudad</t>
  </si>
  <si>
    <t>Implementar acciones para el fortalecimiento del sector literario en el perÃ­odo del proyecto</t>
  </si>
  <si>
    <t>ImplementaciÃ³n Idartes Internacional, una ventana al mundo BogotÃ¡ D.C.</t>
  </si>
  <si>
    <t>Toda La Ciudad  -  Actividades De InternacionalizaciÃ³n</t>
  </si>
  <si>
    <t>Desarrollar Proyectos  y/o alianzas para la cooperaciÃ³n internacional.</t>
  </si>
  <si>
    <t>Posicionar acciones estratÃ©gicas en escenarios internacionales.</t>
  </si>
  <si>
    <t>Identificar buenas practicas a nivel local y territorial emprendidas por las unidades de gestiÃ³n de Idartes.</t>
  </si>
  <si>
    <t>Posicionar noticias relevantes de Idartes en medios de comunicaciÃ³n y agencias internacionales.</t>
  </si>
  <si>
    <t>Desarrollar documento rector sobre la estrategia de internacionalizaciÃ³n del Idartes.</t>
  </si>
  <si>
    <t>Toda La Ciudad  -  Actividades ArtÃ­sticas De CirculaciÃ³n, GeneraciÃ³n Y DifusiÃ³n Del Conocimiento En El Campo De Las Artes.</t>
  </si>
  <si>
    <t>Toda La Ciudad  -  Programa Distrital De EstÃ­mulos Y Apoyos Concertados</t>
  </si>
  <si>
    <t>Implementar mecanismo  de acompaÃ±amiento, evaluaciÃ³n y mediciÃ³n que permita establecer el impacto de las acciones institucionales de fomento a las prÃ¡cticas artÃ­sticas en relaciÃ³n con las dinÃ¡micas propias del sector</t>
  </si>
  <si>
    <t>Implementar y consolidar Programa  Distrital de Salas Concertadas incrementando su impacto en otros sectores a partir de su rediseÃ±o, implementaciÃ³n de otros mecanismos y ampliaciÃ³n de oportunidades de participaciÃ³n</t>
  </si>
  <si>
    <t>Promover Porciento de acciones de fortalecimiento para generar estrategias de fomento a la equidad, el reconocimiento de la diversidad y la interculturalidad ciudadana a travÃ©s de acciones que fortalezcan diferentes capacidades de los agentes del sector</t>
  </si>
  <si>
    <t>ActualizaciÃ³n IntervenciÃ³n y mejoramiento de la infraestructura cultural para el disfrute de las prÃ¡cticas artÃ­sticas y culturales BogotÃ¡ D.C.</t>
  </si>
  <si>
    <t>Toda La Ciudad  -   IntervenciÃ³n Y Mejoramiento De La Infraestructura Cultural Para El Disfrute De Las PrÃ¡cticas ArtÃ­sticas Y Culturales</t>
  </si>
  <si>
    <t>Elaborar Porciento  de los diagnÃ³sticos de los equipamientos a intervenir</t>
  </si>
  <si>
    <t>Realizar Porciento de la Obra civil de reforzamiento y ampliaciÃ³n de los Equipamientos Culturales</t>
  </si>
  <si>
    <t>Desarrollar Porciento de la interventorÃ­a a los contratos de obra de los Equipamientos Culturales</t>
  </si>
  <si>
    <t>Realizar Porciento de la dotaciÃ³n de suministros y servicio para la  actualizaciÃ³n y mantenimiento especializado de los equipamientos culturales.</t>
  </si>
  <si>
    <t>Toda La Ciudad  -  ApropiaciÃ³n, ProgramaciÃ³n Convergente, GestiÃ³n Y DotaciÃ³n Especializada, InnovaciÃ³n</t>
  </si>
  <si>
    <t>Mejorar procesos  de priorizaciÃ³n y compra y mantenimientos preventivos y correctivos a las dotaciones especializadas de los equipamientos.</t>
  </si>
  <si>
    <t>Realizar Acciones  de diseÃ±o e implementaciÃ³n de modelos de gestiÃ³n en articulaciÃ³n con las dependencias de Idartes y con actores claves para la consecuciÃ³n de recursos.</t>
  </si>
  <si>
    <t>Fortalecimiento de Culturas en comÃºn: arte, memoria y territorio en BogotÃ¡ D.C.</t>
  </si>
  <si>
    <t>Local  -  Reservas Presupuestales Culturas En ComÃºn</t>
  </si>
  <si>
    <t>Alcanzar actividades culturales con las comunidades para establecer diÃ¡logos entorno a idearios comunes</t>
  </si>
  <si>
    <t>Realizar mesas tÃ©cnicas intra-institucionales para la articulaciÃ³n de la oferta territorial</t>
  </si>
  <si>
    <t>Desarrollar estrategia intercultural para fortalecer los diÃ¡logos con la ciudadanÃ­a en sus mÃºltiples diversidades poblacionales y territoriales.</t>
  </si>
  <si>
    <t>Generar Repositorios de experiencias e informaciÃ³n de pÃºblico</t>
  </si>
  <si>
    <t>Realizar Sistema integrado de informaciÃ³n y acciones de la red de equipamientos.</t>
  </si>
  <si>
    <t>Generar documentos de sistematizaciÃ³n e investigaciÃ³n de los procesos de mediaciÃ³n, transformaciÃ³n y memoria cultural del programa en los territorios.</t>
  </si>
  <si>
    <t>BogotÃ¡ regiÃ³n emprendedora e innovadora</t>
  </si>
  <si>
    <t>InnovaciÃ³n Sostenibilidad y reactivaciÃ³n del ecosistema en BogotÃ¡ DC</t>
  </si>
  <si>
    <t>Toda La Ciudad  -  Actividades De InnovaciÃ³n Sostenibilidad Y ReactivaciÃ³n Del Ecosistema En BogotÃ¡ Dc</t>
  </si>
  <si>
    <t>Desarrollar Acciones de FormaciÃ³n para el fortalecimiento de capacidades y competencias para el cierre de brechas y la innovaciÃ³n social.</t>
  </si>
  <si>
    <t>Realizar Acciones para la ReactivaciÃ³n, descentralizaciÃ³n y diversificaciÃ³n de la circulaciÃ³n, a travÃ©s de circuitos locales, nocturnos, espacios multifuncionales, equipamientos culturales y actividades en espacio pÃºblico.</t>
  </si>
  <si>
    <t>Ejecutar Acciones de articulaciÃ³n para el desarrollo de territorios artÃ­sticos y culturales a travÃ©s del fomento en red, fortalecimiento organizativo y trabajo colaborativo en entornos comunitarios, para la sostenibilidad y reactivaciÃ³n del ecosistema artÃ­stico.</t>
  </si>
  <si>
    <t>Generar Acciones de IdentificaciÃ³n y diagnÃ³stico y caracterizaciÃ³n de las dinÃ¡micas del ecosistema artÃ­stico, prÃ¡cticas sostenibles, redes colaborativas, mapeo de agentes, circuitos locales y entornos comunitarios.</t>
  </si>
  <si>
    <t>Cultura ciudadana para la confianza, la convivencia y la participaciÃ³n desde la vida cotidiana</t>
  </si>
  <si>
    <t>ReconciliaciÃ³n Arte y Memoria Sin Fronteras BogotÃ¡</t>
  </si>
  <si>
    <t>Toda La Ciudad  -  Actividades De ReconciliaciÃ³n Arte Y Memoria Sin Fronteras BogotÃ¡</t>
  </si>
  <si>
    <t>Desarrollar Procesos de Circuitos ArtÃ­sticos y culturales comunitarios, espacios polifÃ³nicos de acercamiento y diÃ¡logo, que incluyen la creaciÃ³n, circulaciÃ³n, formaciÃ³n, apropiaciÃ³n, investigaciÃ³n y encuentro entre diferentes actores sociales, en territorios de vulnerabilidad.</t>
  </si>
  <si>
    <t>Promover Apoyos A Iniciativas artÃ­sticas y culturales comunitarias  y diÃ¡logos de saberes.</t>
  </si>
  <si>
    <t>Realizar Actividades Las cuales Incluyen laboratorios de creaciÃ³n artÃ­stica, Festival Arte y Memorias sin fronteras y publicaciones.</t>
  </si>
  <si>
    <t>Canal Capital</t>
  </si>
  <si>
    <t>Fortalecimiento de la capacidad administrativa y tecnolÃ³gica para la gestiÃ³n institucional de Capital</t>
  </si>
  <si>
    <t>Av El Dorado No. 66 - 63  -  Fortalecer La Capacidad Organizacional De Capital Para Ser Una Empresa Transparente, Eficiente Y Sostenible.</t>
  </si>
  <si>
    <t>Incrementar en puntos porcentuales el indice de desarrollo institucional Para el desarrollo de esta actividad es necesario contar con los resultados obtenidos de la mediciÃ³n del FURAG, como lÃ­nea base, que permitan establecer las polÃ­ticas a las cuales dar prioridad y de esta manera mejorar los resultados del Ã­ndice de desarrollo institucional</t>
  </si>
  <si>
    <t>Implementar el % de actividades asociadas al plan de fortalecimiento institucional, para cada vigencia El desarrollo de la actividad implica el diseÃ±o, elaboraciÃ³n, ejecuciÃ³n y seguimientos al Plan de Fortalecimiento Institucional, cuyas acciones estÃ©n orientadas al reforzamiento de las debilidades detectadas en la aplicaciÃ³n de la encuesta FURAG, asÃ­ como de las polÃ­ticas y dimensiones del MIPG.</t>
  </si>
  <si>
    <t>Implementar el % de actividades asociadas al Plan EstratÃ©gico de TecnologÃ­as de la InformaciÃ³n - PETI El desarrollo de la actividad implica el diseÃ±o, elaboraciÃ³n, ejecuciÃ³n y seguimientos al Plan de TecnologÃ­as de InformaciÃ³n y las comunicaciones - PETI, orientadas al fortalecimiento y adquisiciÃ³n de equipos requeridos para la entidad.</t>
  </si>
  <si>
    <t>implementar el % del plan de trabajo requerido para la certificaciÃ³n ISO 27001 en seguridad de la informaciÃ³n El desarrollo de la actividad comprende la totalidad de las fases que permitan que Capital logre la cretificaciÃ³n bajo la norma ISO 27001 en seguridad de la informaciÃ³n.</t>
  </si>
  <si>
    <t>Implementar al %  las dimensiones y polÃ­ticas asociadas al MIPG, medidas a travÃ©s del FURAG. Alcanzar al final de cuatrienio el 95% de la implementaciÃ³n de las polÃ­ticas y dimensiones del MIPG</t>
  </si>
  <si>
    <t>Fortalecimiento de la creaciÃ³n y cocreaciÃ³n de contenidos multiplataforma en ciudadanÃ­a, cultura y educaciÃ³n</t>
  </si>
  <si>
    <t>Av El Dorado No. 66 - 63  -  DiseÃ±o Y ProducciÃ³n De Contenidos De InterÃ©s Ciudadano En Diferentes Formatos Y Plataformas Que Promueven La ParticipaciÃ³n De La CiudadanÃ­a</t>
  </si>
  <si>
    <t>Implementar estrategias de producciÃ³n de contenido convergente. Producir contenidos en ciudadanÃ­a, cultura  y educaciÃ³n en formatos para mÃºltiples plataformas</t>
  </si>
  <si>
    <t>Implementar Plan de renovaciÃ³n tecnolÃ³gica para la creaciÃ³n y cocreaciÃ³n de contenidos multiplataforma Se implementarÃ¡ el plan diseÃ±ado previamente, atendiendo las necesidades del canal y la disponibilidad de recursos por las diferentes fuentes de financiaciÃ³n</t>
  </si>
  <si>
    <t>Desarrollar estrategias de cocreaciÃ³n de contenido convergente. Coproducir contenidos en ciudadanÃ­a, cultura  y educaciÃ³n en formatos para mÃºltiples plataformas</t>
  </si>
  <si>
    <t>FundaciÃ³n Gilberto Alzate AvendaÃ±o</t>
  </si>
  <si>
    <t>Desarrollo y fomento a las prÃ¡cticas artÃ­sticas y culturales para dinamizar el centro de BogotÃ¡</t>
  </si>
  <si>
    <t>Localidad De Santa Fe  -  Actividades ArtÃ¬sticas Y Culturales.</t>
  </si>
  <si>
    <t>Entregar estimulos para fortalecer a los agentes del sector asÃ­ como los procesos culturales y artÃ­sticos.</t>
  </si>
  <si>
    <t>Realizar actividades  artÃ­sticas y culturales para dinamizar el centro de BogotÃ¡, generar encuentro y reconocimiento de las poblaciones y territorios que lo componen</t>
  </si>
  <si>
    <t>Fortalecimiento del ecosistema de la economÃ­a cultural y creativa del centro de BogotÃ¡.</t>
  </si>
  <si>
    <t>Localidad De Santa FÃ©  -  Actividades De FormaciÃ²n Entre Otras</t>
  </si>
  <si>
    <t>Generar procesos de formaciÃ³n a personas en competencias personales y empresariales de iniciativas de la economÃ­a cultural y creativa del centro, se atenderÃ¡ proyectos de emprendimiento de jÃ³venes, mujeres y grupos Ã©tnicos.</t>
  </si>
  <si>
    <t>Otorgar incentivos econÃ³micos a agentes del ecosistema de la economÃ­a creativa del centro</t>
  </si>
  <si>
    <t>TransformaciÃ³n Cultural de imaginarios del Centro de BogotÃ¡</t>
  </si>
  <si>
    <t>Localidad De Santa Fe  -  Actividades De ApropiaciÃ²n Entre Otras.</t>
  </si>
  <si>
    <t>Estructurar y gestionar articulaciones y alianzas  estructuradas y gestionadas con entidades pÃºblicas y privadas</t>
  </si>
  <si>
    <t>Desarrollar actividades de intervenciÃ³n en cultura ciudadana</t>
  </si>
  <si>
    <t>Desarrollar actividades de visibilizaciÃ³n del territorio del antiguo bronx</t>
  </si>
  <si>
    <t>Localidad De Los MÃ¡rtires  -  Actividades Artisticas Y Culturales</t>
  </si>
  <si>
    <t>Desarrollo del Bronx Distrito Creativo en BogotÃ¡.</t>
  </si>
  <si>
    <t>Localidad De Los MÃ¡rtires  -  Desarrollo Del Bdc</t>
  </si>
  <si>
    <t>Elaborar el de estudios y diseÃ±os de reforzamiento estructural y adecuaciÃ³n de los Bienes de InterÃ©s Cultural y del espacio pÃºblico denominado la Milla</t>
  </si>
  <si>
    <t>Ejecutar el de las obras de reforzamiento estructural y adecuaciÃ³n de Bienes de InterÃ©s Cultural y de intervenciÃ³n del Espacio PÃºblico</t>
  </si>
  <si>
    <t>Realizar encuentros en el marco de una metodologÃ­a  de construcciÃ³n colectiva sobre el rol del proyecto Bronx Distrito Creativo como instrumento de desarrollo econÃ³mico local y de inclusiÃ³n social del centro de BogotÃ¡</t>
  </si>
  <si>
    <t>Ejecutar actividades de apropiaciÃ³n del espacio por parte de la comunidad asÃ­ como las actividades de comunicaciÃ³n para difundir la agenda de las actividades de apropiaciÃ³n</t>
  </si>
  <si>
    <t>Ejecutar modelo de colaboraciÃ³n pÃºblico privada</t>
  </si>
  <si>
    <t>Localidad De Los MÃ¡rtires  -  Actividades De FormaciÃ²n Entre Otras.</t>
  </si>
  <si>
    <t>Desarrollar laboratorios de cocreaciÃ³n y otros procesos de cualificaciÃ³n de productos del ecosistema cultural y creativo del centro</t>
  </si>
  <si>
    <t>Apoyar la realizaciÃ³n de mercados o la participaciÃ³n de agentes en espacios de circulaciÃ³n o promociÃ³n.</t>
  </si>
  <si>
    <t>Localidad De Los MÃ¡rtires  -  Actividades De ApropiaciÃ²n Entre Otras.</t>
  </si>
  <si>
    <t>Elaborar guiÃ³n museogrÃ¡fico</t>
  </si>
  <si>
    <t>DiseÃ±ar modelo de operaciÃ³n</t>
  </si>
  <si>
    <t>Localidad De La Candelaria  -  Actividades ArtÃ¬sticas Y Culturales.</t>
  </si>
  <si>
    <t>Desarrollar programas de formaciÃ³n artÃ­stica.</t>
  </si>
  <si>
    <t>Mejoramiento y conservaciÃ³n de la infraestructura cultural pÃºblica para el disfrute del centro de BogotÃ¡</t>
  </si>
  <si>
    <t>Localidad De La Candelaria  -  Actividades De Mantenimiento Y Reforzamiento De La Infraestructura De Laentidad</t>
  </si>
  <si>
    <t>Elaborar y ejecutar Plan de Mantenimiento y operaciÃ³n del equipamiento cultural incluidos los espacios y los equipos tÃ©cnicos requeridos para el desarrollo de la actividad misional de la entidad</t>
  </si>
  <si>
    <t>Realizar el  de las obras de  dotaciÃ³n, adecuaciÃ³n y/o reforzamiento  de la infraestructura cultural.</t>
  </si>
  <si>
    <t>Localidad De La Candelaria  -  Actividades De FormaciÃ²n Entre Otras.</t>
  </si>
  <si>
    <t>Localidad De La Candelaria  -  Actividades De ApropiaciÃ²n Entre Otras.</t>
  </si>
  <si>
    <t>ModernizaciÃ³n de la Arquitectura Institucional de la FUGA</t>
  </si>
  <si>
    <t>Espacios De La Entidad  -  Actividades Entidad</t>
  </si>
  <si>
    <t>Efectuar el % de las actividades de manteminiento, dotaciÃ³n de elementos, adecuaciones y apoyo para la conservaciÃ³n de la infraestructura y bienes</t>
  </si>
  <si>
    <t>Implementar el % de la polÃ­tica de Gobierno Digital</t>
  </si>
  <si>
    <t>Adquirir el % de bienes y servicios  relacionados con infraestructura tecnolÃ³gica de la entidad.</t>
  </si>
  <si>
    <t>Ejecutar el % de las actividades  del plan de trabajo para la implementaciÃ³n de las PolÃ­ticas de GestiÃ³n y DesempeÃ±o articulado con el Sistema de GestiÃ³n.</t>
  </si>
  <si>
    <t>Generar contenidos audiovisuales para la promociÃ³n del centro, a travÃ©s de alianzas interinstitucionales con medios de comunicaciÃ³n de la ciudad.</t>
  </si>
  <si>
    <t>Todas Las Localidades De BogotÃ¡  -  Actividades ArtÃ¬sticas Y Culturales.</t>
  </si>
  <si>
    <t>Realizar el por ciento de acciones  para el fortalecimiento de los estÃ­mulos apoyos concertados y alianzas estratÃ©gicas para dinamizar la estrategia sectorial dirigida a fomentar los procesos culturales, artÃ­sticos, patrimoniales.</t>
  </si>
  <si>
    <t>Desarrollar programas de formaciÃ³n de pÃºblicos desde las acciones de las artes vivas y musicales y/o artes plÃ¡sticas y visuales .</t>
  </si>
  <si>
    <t>Realizar festivales  como escenario musical para el fortalecimiento de BogotÃ¡ como ciudad creativa de la mÃºsica</t>
  </si>
  <si>
    <t>Desarrollar estrategias editoriales de publicaciones y contenidos, fÃ­sicos y digitales, que puedan ser distribuidos, divulgados y circulados mediante el uso de la tecnologÃ­a, las comunicaciones y las nuevas herramientas digitales para fortalecer la participaciÃ³n de las comunidades y para vincular redes de conocimiento con actores del centro</t>
  </si>
  <si>
    <t>Todas Las Localidades De La Ciudad  -  Actividades De Mantenimiento Y Reforzamiento De La Infraestructura De Laentidad</t>
  </si>
  <si>
    <t>Construir PolÃ­tica Curatorial para el manejo, conservaciÃ³n, avalÃºo, museografÃ­a y gestiÃ³n de la ColecciÃ³n de arte FUGA</t>
  </si>
  <si>
    <t>Todas Las Localidades  -  Desarrollo Del Bdc</t>
  </si>
  <si>
    <t>Todas Las Localidades De La Ciudad  -  Actividades Y Recursos Para Las Ops Para El Cumplimiento De La Meta</t>
  </si>
  <si>
    <t>Desarrollar documentos de caracterizaciÃ³n de las dinÃ¡micas de oferta y demanda del ecosistema creativo del centro</t>
  </si>
  <si>
    <t>Apoyar tÃ©cnicamente el desarrollo de procesos locales en la economÃ­a cultural y creativa del centro y su articulaciÃ³n con otros sectores</t>
  </si>
  <si>
    <t>DiseÃ±ar y poner en marcha plataforma digital que facilite la circulaciÃ³n y consumo de los bienes, contenidos y servicios ofertados por los actores culturales y creativos del centro</t>
  </si>
  <si>
    <t>Realizar procesos de articulaciÃ³n para que los emprendedores puedan acceder a financiaciÃ³n.</t>
  </si>
  <si>
    <t>Todas Las Localidades  -  Ops Necesarias Para La EjecuciÃ²n De La Meta.</t>
  </si>
  <si>
    <t xml:space="preserve">Capital </t>
  </si>
  <si>
    <t>Instituto Distrital de las Artes _IDARTES</t>
  </si>
  <si>
    <t>Fundación Gilberto Alzate Avendaño_FUGA</t>
  </si>
  <si>
    <t>Instituto Distrital de Recreación y Deporte_IDRD</t>
  </si>
  <si>
    <t>Instituto Distrital del Patrimonio Cultural_IDPC</t>
  </si>
  <si>
    <t>Orquesta Filarmónica de Bogotá_OFB</t>
  </si>
  <si>
    <t>Secretaría Distrital de Cultura, Recreación y Deporte_SDCRD</t>
  </si>
  <si>
    <t>Entidades del Sector Cultura, Recreación y Deporte</t>
  </si>
  <si>
    <t>Total general programado 2022</t>
  </si>
  <si>
    <t>Total general ejecutado 2022</t>
  </si>
  <si>
    <t>SecretarÃ­a Distrital de Cultura, RecreaciÃ³n y Deporte</t>
  </si>
  <si>
    <t>TransformaciÃ³n social y cultural de entornos y territorios para la construcciÃ³n de paz en BogotÃ¡</t>
  </si>
  <si>
    <t>UbicaciÃ³n Local  -  Localidad Priorizadas Por El Proyecto Con PoblaciÃ³n VÃ­ctima.</t>
  </si>
  <si>
    <t>Adelantar procesos de concertaciÃ³n y articulaciÃ³n interinstirucional con comunidades y lÃ­deres para promover el ejercicio de los derechos culturales en territorios.</t>
  </si>
  <si>
    <t>Cefe Chapinero  -  ConstrucciÃ³n Cefe Chapinero</t>
  </si>
  <si>
    <t>Proyecto Integral De RevitalizaciÃ³n Cable AÃ©reo San Cristoba  -  Proyecto Integral De RevitalizaciÃ³n Cable AÃ©reo San Cristoba</t>
  </si>
  <si>
    <t>Pilona 10 Transmicable Y Teatro El EnsueÃ±o  -  Suministro E InstalaciÃ³n De Un Sistema De AmplificaciÃ³n De Sonido, MicrofonerÃ­a Y Otros Accesorios Para El Teatro El EnsueÃ±o Y Suministro E InstalaciÃ³n De Los Sistemas De AcÃºstica, Sonido, IluminaciÃ³n EscÃ©nica, Vestimenta Teatral, Y DemÃ¡s Elementos Necesarios Para La Puesta En Funcionamiento Del Equipamiento Cultural Ubicado En La Pilona 10</t>
  </si>
  <si>
    <t>UbicaciÃ³n Distrital  -  Beps</t>
  </si>
  <si>
    <t>Entregar el de los recursos  previstos para Beneficios EconÃ³mico PeriÃ³dicos (BEPS)</t>
  </si>
  <si>
    <t>Fortalecimiento de la inclusiÃ³n a la Cultura Escrita de todos los habitantes de BogotÃ¡</t>
  </si>
  <si>
    <t>UbicaciÃ³n Distrital  -  Espacios De Lectura (Bibliotecas, Ppd Y Bibloestaciones)</t>
  </si>
  <si>
    <t>CreaciÃ³n de Sistema Distrital de Bibliotecas y espacios no convencionales de lectura que fortalezca y articules las bibliotecas pÃºblicas, escolares, comunitarias, universitarias, especialidaz, y otros espacios de circulaciÃ³n del libro en la ciudad</t>
  </si>
  <si>
    <t>Formular PolÃ­tica Distrital de lectura, escritura y bibliotecas y otros espacios de circulaciÃ³n del libro.</t>
  </si>
  <si>
    <t>Promover espacios y/o eventos de valoraciÃ³n social del libro, la lectura y la literatura en la ciudad.</t>
  </si>
  <si>
    <t>GeneraciÃ³n de una Estrategia de InternacionalizaciÃ³n del Sector Cultura, RecreaciÃ³n y Deporte para la ciudad de BogotÃ¡</t>
  </si>
  <si>
    <t>UbicaciÃ³n Distrital  -  EstrategÃ­a De InternacionalizaciÃ³n</t>
  </si>
  <si>
    <t>Elaborar documento tÃ©cnico sobre el relacionamiento internacional del sector para gestionar cooperaciÃ³n tÃ©cnica y financiera al interior del sector.</t>
  </si>
  <si>
    <t>DiseÃ±ar y gestionar plataforma de informaciÃ³n que permita la consulta y sistematizaciÃ³n de las experiencias significativas, buenas prÃ¡cticas y proyectos de cooperaciÃ³n del sector.</t>
  </si>
  <si>
    <t>FormaciÃ³n y cualificaciÃ³n para agentes culturales y ciudadanÃ­a en BogotÃ¡</t>
  </si>
  <si>
    <t>UbicaciÃ³n Distrital  -  Procesos De FormaciÃ³n</t>
  </si>
  <si>
    <t>Beneficiar personas  en procesos de educaciÃ³n informal del sector artÃ­stico y cultural</t>
  </si>
  <si>
    <t>Fortalecimiento estratÃ©gico de la gestiÃ³n cultural territorial, poblacional y de la participaciÃ³n incidente en BogotÃ¡</t>
  </si>
  <si>
    <t>UbicaciÃ³n Distrital  -  Las Acciones EstÃ¡n Dirigidas A Todas La Poblaciones Y Territorios De La Ciudad.</t>
  </si>
  <si>
    <t>Desarrollar estrategias de reconocimiento y dinamizaciÃ³n del componente cultural en los territorios de BogotÃ¡</t>
  </si>
  <si>
    <t>Desarrollar estrategias  para el  fortalecimiento y cualificaciÃ³n del Sistema Distrital de Arte, Cultura y Patrimonio, los procesos de participaciÃ³n y la gestiÃ³n territorial.</t>
  </si>
  <si>
    <t>Concertar e implementar procesos para el fortalecimiento, reconocimiento,  valoraciÃ³n  y la pervivencia cultural de los grupos Ã©tnicos, etÃ¡rios y sectores sociales.</t>
  </si>
  <si>
    <t>Fortalecimiento de los procesos de fomento cultural para la gestiÃ³n incluyente en Cultura para la vida cotidiana en BogotÃ¡ D.C.</t>
  </si>
  <si>
    <t>UbicaciÃ³n Distrital  -  Programas De Fomento</t>
  </si>
  <si>
    <t>Realizar documentos de lineamientos tÃ©cnicos que aporten a la consolidaciÃ³n de la estrategia de gestiÃ³n del conocimiento.</t>
  </si>
  <si>
    <t>Expedir actos administrativos en el marco de los Convenios Interadministrativos a realizar, que den cuenta de la implementaciÃ³n de la estrategia de fortalecimiento de capacidad institucional.</t>
  </si>
  <si>
    <t>Realizar procesos de capacitaciÃ³n que aporten en el fortalecimiento de capacidades de los agentes del sector.</t>
  </si>
  <si>
    <t>Realizar contenidos culturales que aporten a la apropiaciÃ³n social de los programas de fomento con Ã©nfasis territorial y poblacional.</t>
  </si>
  <si>
    <t>DiseÃ±ar documentos de lineamientos tÃ©cnicos para la formulaciÃ³n de proyectos de infraestructura cultural, la gestiÃ³n de equipamientos culturales para la ciudad de BogotÃ¡ y la selecciÃ³n y priorizaciÃ³n de posibles beneficiarios de la contribuciÃ³n parafiscal de los EspectÃ¡culos PÃºblicos de las Artes EscÃ©nicas.</t>
  </si>
  <si>
    <t>Realizar encuentros ciudadanos (virtuales y presenciales) para promover la apropiaciÃ³n, fortalecimiento del tejido social e involucramiento en los proyectos de infraestructura cultural</t>
  </si>
  <si>
    <t>Reconocimiento y valoraciÃ³n del patrimonio material e inmaterial de BogotÃ¡</t>
  </si>
  <si>
    <t>UbicaciÃ³n Distrital  -  Patromonio Material E Inmaterial De BogotÃ¡</t>
  </si>
  <si>
    <t>Elaborar Documento de Investigacion  con el objetivo de abordar datos cuantitativos del patrimonio cultural construido, a partir de la revisiÃ³n de los resultados de la revisiÃ³n de las polÃ­ticas asociadas en la ciudad</t>
  </si>
  <si>
    <t>Desarrollar Publicaciones  y eventos de divulgaciÃ³n asociados al patrimonio cultural</t>
  </si>
  <si>
    <t>Realizar Visitas  para el seguimiento a las gestiones sobre la protecciÃ³n del patrimonio cultural de la ciudad.</t>
  </si>
  <si>
    <t>GeneraciÃ³n de desarrollo social y econÃ³mico sostenible a travÃ©s de actividades culturales y creativas en BogotÃ¡</t>
  </si>
  <si>
    <t>Distrital  -  Desarrollo Social Y EconÃ³mico Sostenible</t>
  </si>
  <si>
    <t>ImplementaciÃ³n de una estrategia de arte en espacio publico en BogotÃ¡</t>
  </si>
  <si>
    <t>UbicaciÃ³n Distrital  -  Arte En Espacio PÃºblico</t>
  </si>
  <si>
    <t>Desarrollar actividades de impacto artÃ­stico, cultural y patrimonial en BogotÃ¡ y la RegiÃ³n.</t>
  </si>
  <si>
    <t>UbicaciÃ³n Distrital  -  Fortalecimiento De La Cultura Ciudadana</t>
  </si>
  <si>
    <t>CreaciÃ³n Centro de DiseÃ±o de PolÃ­ticas PÃºblicas de cambio cultural par afortalecer la institucionalidad de cultura ciudadana en el distrito, la gestiÃ³n del conocimiento y la toma de decisiones institucionales que promuevan las trasnformaciones culturales a partir de mejores comprensiones de las dinÃ±amicas sociales y culturales</t>
  </si>
  <si>
    <t>DiseÃ±ar y AcompaÃ±ar la implementaciÃ³n estrategias de cultura ciudadana en torno a los temas priorizados por la administraciÃ³n Distrital</t>
  </si>
  <si>
    <t>Implemetar sistema de GestiÃ³n de la informaciÃ³n para el levantamiento y monitoreo de las estrategias de cambio cultural</t>
  </si>
  <si>
    <t>Fortalecimiento a la gestiÃ³n, la innovaciÃ³n tecnolÃ³gica y la comunicaciÃ³n pÃºblica de la SecretarÃ­a de Cultura, RecreaciÃ³n y Deporte de BogotÃ¡</t>
  </si>
  <si>
    <t>UbicaciÃ³n Distrital  -  Fortalecimiento Institucional</t>
  </si>
  <si>
    <t>Actualizar el porciento las herramientas tecnolÃ³gicas.</t>
  </si>
  <si>
    <t>Construir e implementar estrategia institucional y sectorial que articule arte ciencia y tecnologÃ­a permitiendo el desarrollo de la gestiÃ³n administrativa y misional mediante la apropiaciÃ³n de las TI.</t>
  </si>
  <si>
    <t>Elaborar plan de atenciÃ³n de requerimientos para fortalecer la gestiÃ³n y el clima laboral.</t>
  </si>
  <si>
    <t>Implementar sistema de gestiÃ³n documental de conformidad con la normatividad vigente.</t>
  </si>
  <si>
    <t>Desarrollar estrategia para la articulaciÃ³n y el fortalecimiento de las dinÃ¡micas de planeaciÃ³n, gestiÃ³n del conocimiento y gestiÃ³n institucional, asociadas a la ejecuciÃ³n, seguimiento, mediciÃ³n y evaluaciÃ³n de las polÃ­ticas, los programas, proyectos y presupuestos del sector.</t>
  </si>
  <si>
    <t>Realizar plan de acciÃ³n de formaciÃ³n, fortalecimiento, eventos territoriales, actividades comunitarias, campaÃ±as y estrategias de comunicaciÃ³n.</t>
  </si>
  <si>
    <t>Instituto Distrital de RecreaciÃ³n y Deporte</t>
  </si>
  <si>
    <t>16-221 Parque Veraguas  -  Construccion Y AdecuaciÃ³n</t>
  </si>
  <si>
    <t>Localidad  -  Programa Distrital De EstÃ­mulos Y Apoyos Concertados</t>
  </si>
  <si>
    <t>Desarrollar % de la estrategia anual para la circulaciÃ³n de contenido convergente Hace referencia a la adquisiciÃ³n de licencias para la circulaciÃ³n de contenido convergente</t>
  </si>
  <si>
    <t>Gestionar % del desembolso a los proyectos para estimular la producciÃ³n artÃ­stica y cultural El desembolso estÃ¡ sujeto al monto de recursos asignados en el marco del convenio interadministrativo con Cultura.</t>
  </si>
  <si>
    <t>Sector Cultura, Recreación y Deporte</t>
  </si>
  <si>
    <t>Secretaria Distrital de Cultura, Recreación y Deporte</t>
  </si>
  <si>
    <t>Oficina Asesora de Planeación</t>
  </si>
  <si>
    <t>Territorialización de la Inversión del Sector Cultura, Recreación y Deporte 2022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</si>
  <si>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Elaboración y consolidación por parte de la Oficina Asesora de Planeación con base al reporte SEGPLAN con corte al 31 de diciembre de 2022.</t>
    </r>
  </si>
  <si>
    <t>Corte 31 de diciembre de 2022</t>
  </si>
  <si>
    <t>UbicaciÃ³n Local  -  Espacios De Lectura (Bibliotecas, Ppd Y Bibloestaciones)</t>
  </si>
  <si>
    <t>UbicaciÃ³n Local  -  Programa Es Cultura Local</t>
  </si>
  <si>
    <t>Chapinero  -  Estimulos Entregados En El Marco De Esculturalocal</t>
  </si>
  <si>
    <t>Santa Fe  -  Estimulos Entregados En El Marco De Esculturalocal</t>
  </si>
  <si>
    <t>Programa Es Cultura Local  -  Programa Es Cultura Local</t>
  </si>
  <si>
    <t>San CristÃ³bal  -  Estimulos Entregados En El Marco De Esculturalocal</t>
  </si>
  <si>
    <t>Usme  -  Estimulos Entregados En El Marco De Esculturalocal</t>
  </si>
  <si>
    <t>UbicaciÃ³n Local   -  Programa Es Cultura Local</t>
  </si>
  <si>
    <t>Bosa  -  Estimulos Entregados En El Marco De Esculturalocal</t>
  </si>
  <si>
    <t>Kennedy  -  Estimulos Entregados En El Marco De Esculturalocal</t>
  </si>
  <si>
    <t>FontibÃ³n  -  Estimulos Entregados En El Marco De Esculturalocal</t>
  </si>
  <si>
    <t>Suba  -  Estimulos Entregados En El Marco De Esculturalocal</t>
  </si>
  <si>
    <t>Barrios Unidos  -  Estimulos Entregados En El Marco De Esculturalocal</t>
  </si>
  <si>
    <t xml:space="preserve"> Convocatoria Lep 2022 Teatro La Candelaria  -  Proyectos De Infraestructura</t>
  </si>
  <si>
    <t>UbucaciÃ³n Local  -  Espacios De Lectura (Bibliotecas, Ppd Y Bibloestaciones)</t>
  </si>
  <si>
    <t>Ciudad BolÃ­var  -  Estimulos Entregados En El Marco De Esculturalocal</t>
  </si>
  <si>
    <t>Casa Gemelas (Cra 9 No. 8-42), Casa Genoveva (Cl 12 B No. 2-58), Casa Pardo (Cl 12 B No. 2-91), Casa Cadel (Cl 12 C No. 2-65)  -  Sedes Institucionales De La Entidad</t>
  </si>
  <si>
    <t>RECURSOS PROGRAMADOS 2022 (DICIEMBRE 31 2022)</t>
  </si>
  <si>
    <t>RECURSOS EJECUTADOS 2022 (DICIEMBRE 31 2022)</t>
  </si>
  <si>
    <t>PORCENTAJE DE EJECUCIÓN (DICIEMBRE 31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</si>
</sst>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[$$-240A]\ #,##0;\-[$$-240A]\ #,##0"/>
    <numFmt numFmtId="168" formatCode="_-* #,##0_-;\-* #,##0_-;_-* \-??_-;_-@_-"/>
    <numFmt numFmtId="169" formatCode="_-&quot;$&quot;* #,##0_-;\-&quot;$&quot;* #,##0_-;_-&quot;$&quot;* &quot;-&quot;??_-;_-@_-"/>
    <numFmt numFmtId="170" formatCode="0.0%"/>
    <numFmt numFmtId="171" formatCode="_-[$$-240A]\ * #,##0.00_-;\-[$$-240A]\ * #,##0.00_-;_-[$$-240A]\ * &quot;-&quot;??_-;_-@_-"/>
    <numFmt numFmtId="172" formatCode="_-* #,##0.00_-;\-* #,##0.00_-;_-* \-??_-;_-@_-"/>
    <numFmt numFmtId="176" formatCode="_-[$$-240A]\ * #,##0_-;\-[$$-240A]\ * #,##0_-;_-[$$-240A]\ * &quot;-&quot;??_-;_-@_-"/>
    <numFmt numFmtId="178" formatCode="[$$-240A]\ #,##0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useo Sans Condensed"/>
    </font>
    <font>
      <sz val="11"/>
      <color rgb="FF000000"/>
      <name val="Museo Sans Condensed"/>
    </font>
    <font>
      <b/>
      <sz val="12"/>
      <color theme="0"/>
      <name val="Museo Sans Condensed"/>
    </font>
    <font>
      <sz val="12"/>
      <color rgb="FF000000"/>
      <name val="Museo Sans Condensed"/>
    </font>
    <font>
      <b/>
      <sz val="12"/>
      <color theme="1"/>
      <name val="Museo Sans Condensed"/>
    </font>
    <font>
      <sz val="8"/>
      <color rgb="FF000000"/>
      <name val="Museo Sans Condensed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D4294"/>
        <bgColor rgb="FF9AC2F5"/>
      </patternFill>
    </fill>
    <fill>
      <patternFill patternType="solid">
        <fgColor rgb="FFD0CBE1"/>
        <bgColor indexed="64"/>
      </patternFill>
    </fill>
    <fill>
      <patternFill patternType="solid">
        <fgColor rgb="FFD0CBE1"/>
        <bgColor rgb="FFFF9900"/>
      </patternFill>
    </fill>
    <fill>
      <patternFill patternType="solid">
        <fgColor rgb="FFACA2CE"/>
        <bgColor indexed="64"/>
      </patternFill>
    </fill>
    <fill>
      <patternFill patternType="solid">
        <fgColor rgb="FFACA2CE"/>
        <bgColor rgb="FFFF9900"/>
      </patternFill>
    </fill>
    <fill>
      <patternFill patternType="solid">
        <fgColor rgb="FF8C81BC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rgb="FF4BB2FF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16" fillId="0" borderId="0" applyBorder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165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4"/>
    <xf numFmtId="0" fontId="7" fillId="3" borderId="4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justify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/>
    </xf>
    <xf numFmtId="0" fontId="8" fillId="0" borderId="4" xfId="4" applyFont="1" applyBorder="1" applyAlignment="1">
      <alignment horizontal="justify" vertical="center" wrapText="1"/>
    </xf>
    <xf numFmtId="167" fontId="8" fillId="0" borderId="4" xfId="5" applyNumberFormat="1" applyFont="1" applyFill="1" applyBorder="1" applyAlignment="1">
      <alignment vertical="center"/>
    </xf>
    <xf numFmtId="10" fontId="8" fillId="0" borderId="4" xfId="6" applyNumberFormat="1" applyFont="1" applyFill="1" applyBorder="1" applyAlignment="1">
      <alignment horizontal="right" vertical="center"/>
    </xf>
    <xf numFmtId="10" fontId="8" fillId="0" borderId="4" xfId="6" applyNumberFormat="1" applyFont="1" applyBorder="1" applyAlignment="1">
      <alignment horizontal="right" vertical="center"/>
    </xf>
    <xf numFmtId="167" fontId="8" fillId="0" borderId="4" xfId="5" applyNumberFormat="1" applyFont="1" applyBorder="1" applyAlignment="1">
      <alignment vertical="center"/>
    </xf>
    <xf numFmtId="167" fontId="9" fillId="4" borderId="4" xfId="5" applyNumberFormat="1" applyFont="1" applyFill="1" applyBorder="1" applyAlignment="1">
      <alignment vertical="center"/>
    </xf>
    <xf numFmtId="10" fontId="9" fillId="5" borderId="4" xfId="6" applyNumberFormat="1" applyFont="1" applyFill="1" applyBorder="1" applyAlignment="1">
      <alignment horizontal="right" vertical="center"/>
    </xf>
    <xf numFmtId="10" fontId="9" fillId="4" borderId="4" xfId="6" applyNumberFormat="1" applyFont="1" applyFill="1" applyBorder="1" applyAlignment="1">
      <alignment horizontal="right" vertical="center"/>
    </xf>
    <xf numFmtId="167" fontId="9" fillId="6" borderId="4" xfId="5" applyNumberFormat="1" applyFont="1" applyFill="1" applyBorder="1" applyAlignment="1">
      <alignment vertical="center"/>
    </xf>
    <xf numFmtId="10" fontId="9" fillId="7" borderId="4" xfId="6" applyNumberFormat="1" applyFont="1" applyFill="1" applyBorder="1" applyAlignment="1">
      <alignment horizontal="right" vertical="center"/>
    </xf>
    <xf numFmtId="10" fontId="9" fillId="6" borderId="4" xfId="6" applyNumberFormat="1" applyFont="1" applyFill="1" applyBorder="1" applyAlignment="1">
      <alignment horizontal="right" vertical="center"/>
    </xf>
    <xf numFmtId="167" fontId="9" fillId="8" borderId="4" xfId="5" applyNumberFormat="1" applyFont="1" applyFill="1" applyBorder="1" applyAlignment="1">
      <alignment vertical="center"/>
    </xf>
    <xf numFmtId="10" fontId="9" fillId="8" borderId="4" xfId="6" applyNumberFormat="1" applyFont="1" applyFill="1" applyBorder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6" fillId="0" borderId="0" xfId="4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5" fontId="3" fillId="0" borderId="0" xfId="2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9" fontId="13" fillId="2" borderId="0" xfId="1" applyNumberFormat="1" applyFont="1" applyFill="1" applyAlignment="1">
      <alignment horizontal="center" vertical="center" wrapText="1"/>
    </xf>
    <xf numFmtId="164" fontId="0" fillId="0" borderId="0" xfId="0" applyNumberFormat="1"/>
    <xf numFmtId="9" fontId="0" fillId="0" borderId="0" xfId="6" applyFont="1"/>
    <xf numFmtId="0" fontId="12" fillId="2" borderId="2" xfId="0" applyFont="1" applyFill="1" applyBorder="1" applyAlignment="1">
      <alignment horizontal="left"/>
    </xf>
    <xf numFmtId="164" fontId="12" fillId="15" borderId="0" xfId="0" applyNumberFormat="1" applyFont="1" applyFill="1"/>
    <xf numFmtId="9" fontId="12" fillId="15" borderId="0" xfId="6" applyFont="1" applyFill="1"/>
    <xf numFmtId="0" fontId="12" fillId="2" borderId="4" xfId="0" applyFont="1" applyFill="1" applyBorder="1" applyAlignment="1">
      <alignment horizontal="center" vertical="center" wrapText="1"/>
    </xf>
    <xf numFmtId="169" fontId="0" fillId="0" borderId="0" xfId="1" applyNumberFormat="1" applyFont="1" applyAlignment="1">
      <alignment vertical="center"/>
    </xf>
    <xf numFmtId="9" fontId="14" fillId="0" borderId="0" xfId="3" applyFont="1" applyAlignment="1">
      <alignment horizontal="center"/>
    </xf>
    <xf numFmtId="9" fontId="15" fillId="2" borderId="2" xfId="3" applyFont="1" applyFill="1" applyBorder="1" applyAlignment="1">
      <alignment horizontal="center"/>
    </xf>
    <xf numFmtId="170" fontId="13" fillId="2" borderId="0" xfId="6" applyNumberFormat="1" applyFont="1" applyFill="1" applyAlignment="1">
      <alignment horizontal="center" vertical="center" wrapText="1"/>
    </xf>
    <xf numFmtId="171" fontId="0" fillId="0" borderId="0" xfId="0" applyNumberFormat="1" applyAlignment="1">
      <alignment vertical="center"/>
    </xf>
    <xf numFmtId="164" fontId="0" fillId="18" borderId="0" xfId="0" applyNumberFormat="1" applyFill="1"/>
    <xf numFmtId="9" fontId="0" fillId="18" borderId="0" xfId="6" applyFont="1" applyFill="1"/>
    <xf numFmtId="164" fontId="0" fillId="19" borderId="0" xfId="0" applyNumberFormat="1" applyFill="1"/>
    <xf numFmtId="9" fontId="0" fillId="19" borderId="0" xfId="6" applyFont="1" applyFill="1"/>
    <xf numFmtId="164" fontId="0" fillId="16" borderId="0" xfId="0" applyNumberFormat="1" applyFill="1"/>
    <xf numFmtId="9" fontId="0" fillId="16" borderId="0" xfId="6" applyFont="1" applyFill="1"/>
    <xf numFmtId="164" fontId="0" fillId="20" borderId="0" xfId="0" applyNumberFormat="1" applyFill="1"/>
    <xf numFmtId="9" fontId="0" fillId="20" borderId="0" xfId="6" applyFont="1" applyFill="1"/>
    <xf numFmtId="164" fontId="0" fillId="17" borderId="0" xfId="0" applyNumberFormat="1" applyFill="1"/>
    <xf numFmtId="9" fontId="0" fillId="17" borderId="0" xfId="6" applyFont="1" applyFill="1"/>
    <xf numFmtId="164" fontId="0" fillId="21" borderId="0" xfId="0" applyNumberFormat="1" applyFill="1"/>
    <xf numFmtId="9" fontId="0" fillId="21" borderId="0" xfId="6" applyFont="1" applyFill="1"/>
    <xf numFmtId="164" fontId="0" fillId="22" borderId="0" xfId="0" applyNumberFormat="1" applyFill="1"/>
    <xf numFmtId="9" fontId="0" fillId="22" borderId="0" xfId="6" applyFont="1" applyFill="1" applyAlignment="1">
      <alignment horizontal="center"/>
    </xf>
    <xf numFmtId="9" fontId="2" fillId="23" borderId="0" xfId="0" applyNumberFormat="1" applyFont="1" applyFill="1" applyAlignment="1">
      <alignment horizontal="center" vertical="center"/>
    </xf>
    <xf numFmtId="164" fontId="12" fillId="23" borderId="0" xfId="0" applyNumberFormat="1" applyFont="1" applyFill="1"/>
    <xf numFmtId="9" fontId="2" fillId="23" borderId="0" xfId="0" applyNumberFormat="1" applyFont="1" applyFill="1" applyAlignment="1">
      <alignment horizontal="center"/>
    </xf>
    <xf numFmtId="0" fontId="2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2" fillId="24" borderId="0" xfId="0" applyFont="1" applyFill="1" applyAlignment="1">
      <alignment horizontal="center"/>
    </xf>
    <xf numFmtId="0" fontId="19" fillId="24" borderId="0" xfId="0" applyFont="1" applyFill="1" applyAlignment="1">
      <alignment horizontal="center"/>
    </xf>
    <xf numFmtId="0" fontId="18" fillId="24" borderId="0" xfId="0" applyFont="1" applyFill="1" applyAlignment="1">
      <alignment horizontal="center"/>
    </xf>
    <xf numFmtId="0" fontId="15" fillId="24" borderId="0" xfId="0" applyFont="1" applyFill="1" applyAlignment="1">
      <alignment horizontal="center"/>
    </xf>
    <xf numFmtId="169" fontId="12" fillId="14" borderId="1" xfId="1" applyNumberFormat="1" applyFont="1" applyFill="1" applyBorder="1" applyAlignment="1">
      <alignment horizontal="center" vertical="center"/>
    </xf>
    <xf numFmtId="169" fontId="12" fillId="2" borderId="0" xfId="1" applyNumberFormat="1" applyFont="1" applyFill="1" applyAlignment="1">
      <alignment horizontal="center" vertical="center"/>
    </xf>
    <xf numFmtId="169" fontId="12" fillId="2" borderId="1" xfId="1" applyNumberFormat="1" applyFont="1" applyFill="1" applyBorder="1" applyAlignment="1">
      <alignment horizontal="center" vertical="center"/>
    </xf>
    <xf numFmtId="169" fontId="12" fillId="9" borderId="1" xfId="1" applyNumberFormat="1" applyFont="1" applyFill="1" applyBorder="1" applyAlignment="1">
      <alignment horizontal="center" vertical="center"/>
    </xf>
    <xf numFmtId="169" fontId="12" fillId="10" borderId="1" xfId="1" applyNumberFormat="1" applyFont="1" applyFill="1" applyBorder="1" applyAlignment="1">
      <alignment horizontal="center" vertical="center"/>
    </xf>
    <xf numFmtId="169" fontId="12" fillId="11" borderId="1" xfId="1" applyNumberFormat="1" applyFont="1" applyFill="1" applyBorder="1" applyAlignment="1">
      <alignment horizontal="center" vertical="center"/>
    </xf>
    <xf numFmtId="169" fontId="12" fillId="12" borderId="1" xfId="1" applyNumberFormat="1" applyFont="1" applyFill="1" applyBorder="1" applyAlignment="1">
      <alignment horizontal="center" vertical="center"/>
    </xf>
    <xf numFmtId="169" fontId="12" fillId="13" borderId="1" xfId="1" applyNumberFormat="1" applyFont="1" applyFill="1" applyBorder="1" applyAlignment="1">
      <alignment horizontal="center" vertical="center"/>
    </xf>
    <xf numFmtId="0" fontId="8" fillId="0" borderId="4" xfId="4" applyFont="1" applyBorder="1" applyAlignment="1">
      <alignment horizontal="justify" vertical="center"/>
    </xf>
    <xf numFmtId="0" fontId="9" fillId="8" borderId="4" xfId="4" applyFont="1" applyFill="1" applyBorder="1" applyAlignment="1">
      <alignment horizontal="justify" vertical="center"/>
    </xf>
    <xf numFmtId="0" fontId="6" fillId="0" borderId="5" xfId="4" applyFont="1" applyBorder="1" applyAlignment="1">
      <alignment horizontal="justify" vertical="center"/>
    </xf>
    <xf numFmtId="0" fontId="6" fillId="0" borderId="0" xfId="4" applyFont="1" applyAlignment="1">
      <alignment horizontal="justify" vertical="center"/>
    </xf>
    <xf numFmtId="168" fontId="9" fillId="6" borderId="4" xfId="4" applyNumberFormat="1" applyFont="1" applyFill="1" applyBorder="1" applyAlignment="1">
      <alignment horizontal="justify" vertical="center"/>
    </xf>
    <xf numFmtId="0" fontId="5" fillId="0" borderId="0" xfId="4" applyFont="1"/>
    <xf numFmtId="0" fontId="6" fillId="0" borderId="3" xfId="4" applyFont="1" applyBorder="1" applyAlignment="1">
      <alignment horizontal="right" vertical="center"/>
    </xf>
    <xf numFmtId="0" fontId="7" fillId="3" borderId="4" xfId="4" applyFont="1" applyFill="1" applyBorder="1" applyAlignment="1">
      <alignment horizontal="center" vertical="center"/>
    </xf>
    <xf numFmtId="168" fontId="9" fillId="4" borderId="4" xfId="4" applyNumberFormat="1" applyFont="1" applyFill="1" applyBorder="1" applyAlignment="1">
      <alignment horizontal="justify" vertical="center"/>
    </xf>
    <xf numFmtId="0" fontId="0" fillId="0" borderId="0" xfId="0" applyAlignment="1">
      <alignment horizontal="left" indent="1"/>
    </xf>
    <xf numFmtId="0" fontId="0" fillId="0" borderId="0" xfId="0" applyNumberFormat="1"/>
    <xf numFmtId="176" fontId="0" fillId="0" borderId="0" xfId="0" applyNumberFormat="1"/>
    <xf numFmtId="176" fontId="2" fillId="2" borderId="2" xfId="0" applyNumberFormat="1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6" fontId="17" fillId="0" borderId="0" xfId="0" applyNumberFormat="1" applyFont="1"/>
    <xf numFmtId="176" fontId="0" fillId="17" borderId="0" xfId="0" applyNumberFormat="1" applyFill="1"/>
    <xf numFmtId="178" fontId="14" fillId="18" borderId="0" xfId="0" applyNumberFormat="1" applyFont="1" applyFill="1"/>
    <xf numFmtId="0" fontId="2" fillId="26" borderId="0" xfId="0" applyFont="1" applyFill="1" applyBorder="1" applyAlignment="1">
      <alignment horizontal="left" vertical="center"/>
    </xf>
    <xf numFmtId="176" fontId="2" fillId="26" borderId="0" xfId="0" applyNumberFormat="1" applyFont="1" applyFill="1" applyBorder="1" applyAlignment="1">
      <alignment vertical="center"/>
    </xf>
    <xf numFmtId="0" fontId="0" fillId="24" borderId="0" xfId="0" applyFill="1" applyAlignment="1">
      <alignment vertical="center"/>
    </xf>
    <xf numFmtId="9" fontId="0" fillId="0" borderId="0" xfId="0" applyNumberFormat="1"/>
    <xf numFmtId="43" fontId="0" fillId="0" borderId="0" xfId="8" applyFont="1"/>
    <xf numFmtId="0" fontId="0" fillId="0" borderId="0" xfId="0" applyFill="1"/>
    <xf numFmtId="0" fontId="2" fillId="0" borderId="0" xfId="0" applyFont="1" applyFill="1" applyAlignment="1">
      <alignment horizontal="center"/>
    </xf>
    <xf numFmtId="43" fontId="0" fillId="0" borderId="0" xfId="8" applyFont="1" applyFill="1"/>
    <xf numFmtId="176" fontId="17" fillId="0" borderId="0" xfId="0" applyNumberFormat="1" applyFont="1" applyFill="1"/>
    <xf numFmtId="165" fontId="0" fillId="0" borderId="0" xfId="2" applyFont="1" applyFill="1"/>
    <xf numFmtId="176" fontId="2" fillId="23" borderId="0" xfId="0" applyNumberFormat="1" applyFont="1" applyFill="1"/>
    <xf numFmtId="171" fontId="2" fillId="23" borderId="0" xfId="0" applyNumberFormat="1" applyFont="1" applyFill="1"/>
    <xf numFmtId="176" fontId="2" fillId="23" borderId="0" xfId="0" applyNumberFormat="1" applyFont="1" applyFill="1" applyAlignment="1">
      <alignment vertical="center"/>
    </xf>
    <xf numFmtId="171" fontId="2" fillId="23" borderId="0" xfId="0" applyNumberFormat="1" applyFont="1" applyFill="1" applyAlignment="1">
      <alignment vertical="center"/>
    </xf>
    <xf numFmtId="176" fontId="0" fillId="16" borderId="0" xfId="0" applyNumberFormat="1" applyFill="1"/>
    <xf numFmtId="176" fontId="0" fillId="25" borderId="0" xfId="0" applyNumberFormat="1" applyFill="1"/>
    <xf numFmtId="9" fontId="18" fillId="23" borderId="0" xfId="0" applyNumberFormat="1" applyFont="1" applyFill="1" applyAlignment="1">
      <alignment horizontal="center"/>
    </xf>
  </cellXfs>
  <cellStyles count="9">
    <cellStyle name="Millares" xfId="8" builtinId="3"/>
    <cellStyle name="Millares 2" xfId="5" xr:uid="{2A7CE1BB-EE3E-194A-A6CD-D6B21869027C}"/>
    <cellStyle name="Millares 3" xfId="7" xr:uid="{17E84C08-1026-430C-981E-C400F355DA09}"/>
    <cellStyle name="Moneda" xfId="1" builtinId="4"/>
    <cellStyle name="Moneda [0]" xfId="2" builtinId="7"/>
    <cellStyle name="Normal" xfId="0" builtinId="0"/>
    <cellStyle name="Normal 2" xfId="4" xr:uid="{1E676D47-4A93-494E-BEE4-8871CC54D2D3}"/>
    <cellStyle name="Porcentaje" xfId="3" builtinId="5"/>
    <cellStyle name="Porcentaje 2" xfId="6" xr:uid="{72D1396F-87CC-9845-ABA1-E835E3E957D2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71438</xdr:rowOff>
    </xdr:from>
    <xdr:to>
      <xdr:col>1</xdr:col>
      <xdr:colOff>883810</xdr:colOff>
      <xdr:row>4</xdr:row>
      <xdr:rowOff>48075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9F9537-3ADE-752C-9538-A809538FE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369094"/>
          <a:ext cx="2574497" cy="548137"/>
        </a:xfrm>
        <a:prstGeom prst="rect">
          <a:avLst/>
        </a:prstGeom>
      </xdr:spPr>
    </xdr:pic>
    <xdr:clientData/>
  </xdr:twoCellAnchor>
  <xdr:twoCellAnchor editAs="oneCell">
    <xdr:from>
      <xdr:col>23</xdr:col>
      <xdr:colOff>1520856</xdr:colOff>
      <xdr:row>1</xdr:row>
      <xdr:rowOff>165849</xdr:rowOff>
    </xdr:from>
    <xdr:to>
      <xdr:col>24</xdr:col>
      <xdr:colOff>640046</xdr:colOff>
      <xdr:row>5</xdr:row>
      <xdr:rowOff>12458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588812-1428-25DE-D9AD-27D9BF98F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72"/>
        <a:stretch/>
      </xdr:blipFill>
      <xdr:spPr>
        <a:xfrm>
          <a:off x="30214919" y="463505"/>
          <a:ext cx="1033374" cy="632422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cer" refreshedDate="44958.873859375002" backgroundQuery="1" createdVersion="8" refreshedVersion="8" minRefreshableVersion="3" recordCount="0" supportSubquery="1" supportAdvancedDrill="1" xr:uid="{FD1F3EA4-0810-49FE-AFCB-33FA38E4BAF6}">
  <cacheSource type="external" connectionId="1"/>
  <cacheFields count="3">
    <cacheField name="[Measures].[Suma de rec_ejec_vig]" caption="Suma de rec_ejec_vig" numFmtId="0" hierarchy="34" level="32767"/>
    <cacheField name="[Rango].[nombre_entidad].[nombre_entidad]" caption="nombre_entidad" numFmtId="0" hierarchy="6" level="1">
      <sharedItems count="1">
        <s v="SecretarÃ­a Distrital de Cultura, RecreaciÃ³n y Deporte"/>
      </sharedItems>
    </cacheField>
    <cacheField name="[Rango].[nombre_localizacion].[nombre_localizacion]" caption="nombre_localizacion" numFmtId="0" hierarchy="11" level="1">
      <sharedItems count="21">
        <s v="01 - UsaquÃ©n"/>
        <s v="02 - Chapinero"/>
        <s v="03 - Santa Fe"/>
        <s v="04 - San CristÃ³bal"/>
        <s v="05 - Usme"/>
        <s v="06 - Tunjuelito"/>
        <s v="07 - Bosa"/>
        <s v="08 - Kennedy"/>
        <s v="09 - FontibÃ³n"/>
        <s v="10 - EngativÃ¡"/>
        <s v="11 - Suba"/>
        <s v="12 - Barrios Unidos"/>
        <s v="13 - Teusaquillo"/>
        <s v="14 - Los MÃ¡rtires"/>
        <s v="15 - Antonio NariÃ±o"/>
        <s v="16 - Puente Aranda"/>
        <s v="17 - La Candelaria"/>
        <s v="18 - Rafael Uribe Uribe"/>
        <s v="19 - Ciudad BolÃ­var"/>
        <s v="20 - Sumapaz"/>
        <s v="77 - Distrital"/>
      </sharedItems>
    </cacheField>
  </cacheFields>
  <cacheHierarchies count="35">
    <cacheHierarchy uniqueName="[Rango].[codigo_pd]" caption="codigo_pd" attribute="1" defaultMemberUniqueName="[Rango].[codigo_pd].[All]" allUniqueName="[Rango].[codigo_pd].[All]" dimensionUniqueName="[Rango]" displayFolder="" count="0" memberValueDatatype="20" unbalanced="0"/>
    <cacheHierarchy uniqueName="[Rango].[nombre_pd]" caption="nombre_pd" attribute="1" defaultMemberUniqueName="[Rango].[nombre_pd].[All]" allUniqueName="[Rango].[nombre_pd].[All]" dimensionUniqueName="[Rango]" displayFolder="" count="0" memberValueDatatype="130" unbalanced="0"/>
    <cacheHierarchy uniqueName="[Rango].[sigla_pd]" caption="sigla_pd" attribute="1" defaultMemberUniqueName="[Rango].[sigla_pd].[All]" allUniqueName="[Rango].[sigla_pd].[All]" dimensionUniqueName="[Rango]" displayFolder="" count="0" memberValueDatatype="130" unbalanced="0"/>
    <cacheHierarchy uniqueName="[Rango].[ano_geo]" caption="ano_geo" attribute="1" defaultMemberUniqueName="[Rango].[ano_geo].[All]" allUniqueName="[Rango].[ano_geo].[All]" dimensionUniqueName="[Rango]" displayFolder="" count="0" memberValueDatatype="20" unbalanced="0"/>
    <cacheHierarchy uniqueName="[Rango].[version_geo]" caption="version_geo" attribute="1" defaultMemberUniqueName="[Rango].[version_geo].[All]" allUniqueName="[Rango].[version_geo].[All]" dimensionUniqueName="[Rango]" displayFolder="" count="0" memberValueDatatype="20" unbalanced="0"/>
    <cacheHierarchy uniqueName="[Rango].[codigo_entidad]" caption="codigo_entidad" attribute="1" defaultMemberUniqueName="[Rango].[codigo_entidad].[All]" allUniqueName="[Rango].[codigo_entidad].[All]" dimensionUniqueName="[Rango]" displayFolder="" count="0" memberValueDatatype="20" unbalanced="0"/>
    <cacheHierarchy uniqueName="[Rango].[nombre_entidad]" caption="nombre_entidad" attribute="1" defaultMemberUniqueName="[Rango].[nombre_entidad].[All]" allUniqueName="[Rango].[nombre_entidad].[All]" dimensionUniqueName="[Rango]" displayFolder="" count="2" memberValueDatatype="130" unbalanced="0">
      <fieldsUsage count="2">
        <fieldUsage x="-1"/>
        <fieldUsage x="1"/>
      </fieldsUsage>
    </cacheHierarchy>
    <cacheHierarchy uniqueName="[Rango].[sigla_entidad]" caption="sigla_entidad" attribute="1" defaultMemberUniqueName="[Rango].[sigla_entidad].[All]" allUniqueName="[Rango].[sigla_entidad].[All]" dimensionUniqueName="[Rango]" displayFolder="" count="0" memberValueDatatype="130" unbalanced="0"/>
    <cacheHierarchy uniqueName="[Rango].[codigo_sector]" caption="codigo_sector" attribute="1" defaultMemberUniqueName="[Rango].[codigo_sector].[All]" allUniqueName="[Rango].[codigo_sector].[All]" dimensionUniqueName="[Rango]" displayFolder="" count="0" memberValueDatatype="20" unbalanced="0"/>
    <cacheHierarchy uniqueName="[Rango].[nombre_sector]" caption="nombre_sector" attribute="1" defaultMemberUniqueName="[Rango].[nombre_sector].[All]" allUniqueName="[Rango].[nombre_sector].[All]" dimensionUniqueName="[Rango]" displayFolder="" count="0" memberValueDatatype="130" unbalanced="0"/>
    <cacheHierarchy uniqueName="[Rango].[codigo_localizacion]" caption="codigo_localizacion" attribute="1" defaultMemberUniqueName="[Rango].[codigo_localizacion].[All]" allUniqueName="[Rango].[codigo_localizacion].[All]" dimensionUniqueName="[Rango]" displayFolder="" count="0" memberValueDatatype="20" unbalanced="0"/>
    <cacheHierarchy uniqueName="[Rango].[nombre_localizacion]" caption="nombre_localizacion" attribute="1" defaultMemberUniqueName="[Rango].[nombre_localizacion].[All]" allUniqueName="[Rango].[nombre_localizacio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tipo_localizacion]" caption="tipo_localizacion" attribute="1" defaultMemberUniqueName="[Rango].[tipo_localizacion].[All]" allUniqueName="[Rango].[tipo_localizacion].[All]" dimensionUniqueName="[Rango]" displayFolder="" count="0" memberValueDatatype="130" unbalanced="0"/>
    <cacheHierarchy uniqueName="[Rango].[codigo_componente_n1]" caption="codigo_componente_n1" attribute="1" defaultMemberUniqueName="[Rango].[codigo_componente_n1].[All]" allUniqueName="[Rango].[codigo_componente_n1].[All]" dimensionUniqueName="[Rango]" displayFolder="" count="0" memberValueDatatype="20" unbalanced="0"/>
    <cacheHierarchy uniqueName="[Rango].[nombre_componente_n1]" caption="nombre_componente_n1" attribute="1" defaultMemberUniqueName="[Rango].[nombre_componente_n1].[All]" allUniqueName="[Rango].[nombre_componente_n1].[All]" dimensionUniqueName="[Rango]" displayFolder="" count="0" memberValueDatatype="130" unbalanced="0"/>
    <cacheHierarchy uniqueName="[Rango].[codigo_componente_n2]" caption="codigo_componente_n2" attribute="1" defaultMemberUniqueName="[Rango].[codigo_componente_n2].[All]" allUniqueName="[Rango].[codigo_componente_n2].[All]" dimensionUniqueName="[Rango]" displayFolder="" count="0" memberValueDatatype="20" unbalanced="0"/>
    <cacheHierarchy uniqueName="[Rango].[nombre_componente_n2]" caption="nombre_componente_n2" attribute="1" defaultMemberUniqueName="[Rango].[nombre_componente_n2].[All]" allUniqueName="[Rango].[nombre_componente_n2].[All]" dimensionUniqueName="[Rango]" displayFolder="" count="0" memberValueDatatype="130" unbalanced="0"/>
    <cacheHierarchy uniqueName="[Rango].[codigo_proyecto]" caption="codigo_proyecto" attribute="1" defaultMemberUniqueName="[Rango].[codigo_proyecto].[All]" allUniqueName="[Rango].[codigo_proyecto].[All]" dimensionUniqueName="[Rango]" displayFolder="" count="0" memberValueDatatype="20" unbalanced="0"/>
    <cacheHierarchy uniqueName="[Rango].[nombre_proyecto]" caption="nombre_proyecto" attribute="1" defaultMemberUniqueName="[Rango].[nombre_proyecto].[All]" allUniqueName="[Rango].[nombre_proyecto].[All]" dimensionUniqueName="[Rango]" displayFolder="" count="0" memberValueDatatype="130" unbalanced="0"/>
    <cacheHierarchy uniqueName="[Rango].[codigo_punto]" caption="codigo_punto" attribute="1" defaultMemberUniqueName="[Rango].[codigo_punto].[All]" allUniqueName="[Rango].[codigo_punto].[All]" dimensionUniqueName="[Rango]" displayFolder="" count="0" memberValueDatatype="20" unbalanced="0"/>
    <cacheHierarchy uniqueName="[Rango].[tipo_localizacion_fisica]" caption="tipo_localizacion_fisica" attribute="1" defaultMemberUniqueName="[Rango].[tipo_localizacion_fisica].[All]" allUniqueName="[Rango].[tipo_localizacion_fisica].[All]" dimensionUniqueName="[Rango]" displayFolder="" count="0" memberValueDatatype="130" unbalanced="0"/>
    <cacheHierarchy uniqueName="[Rango].[direccion_descripcion]" caption="direccion_descripcion" attribute="1" defaultMemberUniqueName="[Rango].[direccion_descripcion].[All]" allUniqueName="[Rango].[direccion_descripcion].[All]" dimensionUniqueName="[Rango]" displayFolder="" count="0" memberValueDatatype="130" unbalanced="0"/>
    <cacheHierarchy uniqueName="[Rango].[codigo_meta]" caption="codigo_meta" attribute="1" defaultMemberUniqueName="[Rango].[codigo_meta].[All]" allUniqueName="[Rango].[codigo_meta].[All]" dimensionUniqueName="[Rango]" displayFolder="" count="0" memberValueDatatype="20" unbalanced="0"/>
    <cacheHierarchy uniqueName="[Rango].[nombre_meta]" caption="nombre_meta" attribute="1" defaultMemberUniqueName="[Rango].[nombre_meta].[All]" allUniqueName="[Rango].[nombre_meta].[All]" dimensionUniqueName="[Rango]" displayFolder="" count="0" memberValueDatatype="130" unbalanced="0"/>
    <cacheHierarchy uniqueName="[Rango].[mag_prog_rva]" caption="mag_prog_rva" attribute="1" defaultMemberUniqueName="[Rango].[mag_prog_rva].[All]" allUniqueName="[Rango].[mag_prog_rva].[All]" dimensionUniqueName="[Rango]" displayFolder="" count="0" memberValueDatatype="5" unbalanced="0"/>
    <cacheHierarchy uniqueName="[Rango].[mag_ejec_rva]" caption="mag_ejec_rva" attribute="1" defaultMemberUniqueName="[Rango].[mag_ejec_rva].[All]" allUniqueName="[Rango].[mag_ejec_rva].[All]" dimensionUniqueName="[Rango]" displayFolder="" count="0" memberValueDatatype="5" unbalanced="0"/>
    <cacheHierarchy uniqueName="[Rango].[rec_prog_rva]" caption="rec_prog_rva" attribute="1" defaultMemberUniqueName="[Rango].[rec_prog_rva].[All]" allUniqueName="[Rango].[rec_prog_rva].[All]" dimensionUniqueName="[Rango]" displayFolder="" count="0" memberValueDatatype="20" unbalanced="0"/>
    <cacheHierarchy uniqueName="[Rango].[rec_ejec_rva]" caption="rec_ejec_rva" attribute="1" defaultMemberUniqueName="[Rango].[rec_ejec_rva].[All]" allUniqueName="[Rango].[rec_ejec_rva].[All]" dimensionUniqueName="[Rango]" displayFolder="" count="0" memberValueDatatype="20" unbalanced="0"/>
    <cacheHierarchy uniqueName="[Rango].[mag_prog_vig]" caption="mag_prog_vig" attribute="1" defaultMemberUniqueName="[Rango].[mag_prog_vig].[All]" allUniqueName="[Rango].[mag_prog_vig].[All]" dimensionUniqueName="[Rango]" displayFolder="" count="0" memberValueDatatype="5" unbalanced="0"/>
    <cacheHierarchy uniqueName="[Rango].[mag_ejec_vig]" caption="mag_ejec_vig" attribute="1" defaultMemberUniqueName="[Rango].[mag_ejec_vig].[All]" allUniqueName="[Rango].[mag_ejec_vig].[All]" dimensionUniqueName="[Rango]" displayFolder="" count="0" memberValueDatatype="5" unbalanced="0"/>
    <cacheHierarchy uniqueName="[Rango].[rec_prog_vig]" caption="rec_prog_vig" attribute="1" defaultMemberUniqueName="[Rango].[rec_prog_vig].[All]" allUniqueName="[Rango].[rec_prog_vig].[All]" dimensionUniqueName="[Rango]" displayFolder="" count="0" memberValueDatatype="5" unbalanced="0"/>
    <cacheHierarchy uniqueName="[Rango].[rec_ejec_vig]" caption="rec_ejec_vig" attribute="1" defaultMemberUniqueName="[Rango].[rec_ejec_vig].[All]" allUniqueName="[Rango].[rec_ejec_vig].[All]" dimensionUniqueName="[Rango]" displayFolder="" count="0" memberValueDatatype="5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rec_ejec_vig]" caption="Suma de rec_ejec_vig" measure="1" displayFolder="" measureGroup="Rang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4456A7-3ABD-4775-9F21-BA5E6077DF3E}" name="TablaDinámica10" cacheId="2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6" firstHeaderRow="1" firstDataRow="1" firstDataCol="1"/>
  <pivotFields count="3">
    <pivotField dataField="1" subtotalTop="0" showAll="0" defaultSubtotal="0"/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</pivotFields>
  <rowFields count="2">
    <field x="1"/>
    <field x="2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t="grand">
      <x/>
    </i>
  </rowItems>
  <colItems count="1">
    <i/>
  </colItems>
  <dataFields count="1">
    <dataField name="Suma de rec_ejec_vig" fld="0" baseField="0" baseItem="0"/>
  </dataFields>
  <pivotHierarchies count="3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6"/>
    <rowHierarchyUsage hierarchyUsage="1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!$A$1:$AF$113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79C9-381A-4CE9-BCE3-FEFD741FC636}">
  <dimension ref="A3:B26"/>
  <sheetViews>
    <sheetView topLeftCell="A13" workbookViewId="0">
      <selection activeCell="B18" sqref="B18"/>
    </sheetView>
  </sheetViews>
  <sheetFormatPr baseColWidth="10" defaultRowHeight="15.75"/>
  <cols>
    <col min="1" max="1" width="50.25" bestFit="1" customWidth="1"/>
    <col min="2" max="2" width="19.375" bestFit="1" customWidth="1"/>
  </cols>
  <sheetData>
    <row r="3" spans="1:2">
      <c r="A3" s="2" t="s">
        <v>81</v>
      </c>
      <c r="B3" t="s">
        <v>167</v>
      </c>
    </row>
    <row r="4" spans="1:2">
      <c r="A4" s="3" t="s">
        <v>655</v>
      </c>
      <c r="B4" s="93">
        <v>161243050064</v>
      </c>
    </row>
    <row r="5" spans="1:2">
      <c r="A5" s="92" t="s">
        <v>440</v>
      </c>
      <c r="B5" s="93">
        <v>777796529</v>
      </c>
    </row>
    <row r="6" spans="1:2">
      <c r="A6" s="92" t="s">
        <v>48</v>
      </c>
      <c r="B6" s="93">
        <v>21379266501</v>
      </c>
    </row>
    <row r="7" spans="1:2">
      <c r="A7" s="92" t="s">
        <v>34</v>
      </c>
      <c r="B7" s="93">
        <v>986355155</v>
      </c>
    </row>
    <row r="8" spans="1:2">
      <c r="A8" s="92" t="s">
        <v>444</v>
      </c>
      <c r="B8" s="93">
        <v>5106797920</v>
      </c>
    </row>
    <row r="9" spans="1:2">
      <c r="A9" s="92" t="s">
        <v>35</v>
      </c>
      <c r="B9" s="93">
        <v>1065522718</v>
      </c>
    </row>
    <row r="10" spans="1:2">
      <c r="A10" s="92" t="s">
        <v>49</v>
      </c>
      <c r="B10" s="93">
        <v>2673381539</v>
      </c>
    </row>
    <row r="11" spans="1:2">
      <c r="A11" s="92" t="s">
        <v>36</v>
      </c>
      <c r="B11" s="93">
        <v>2266615547</v>
      </c>
    </row>
    <row r="12" spans="1:2">
      <c r="A12" s="92" t="s">
        <v>37</v>
      </c>
      <c r="B12" s="93">
        <v>2912721227</v>
      </c>
    </row>
    <row r="13" spans="1:2">
      <c r="A13" s="92" t="s">
        <v>409</v>
      </c>
      <c r="B13" s="93">
        <v>901624358</v>
      </c>
    </row>
    <row r="14" spans="1:2">
      <c r="A14" s="92" t="s">
        <v>445</v>
      </c>
      <c r="B14" s="93">
        <v>424616476</v>
      </c>
    </row>
    <row r="15" spans="1:2">
      <c r="A15" s="92" t="s">
        <v>50</v>
      </c>
      <c r="B15" s="93">
        <v>3720555005</v>
      </c>
    </row>
    <row r="16" spans="1:2">
      <c r="A16" s="92" t="s">
        <v>51</v>
      </c>
      <c r="B16" s="93">
        <v>365207548</v>
      </c>
    </row>
    <row r="17" spans="1:2">
      <c r="A17" s="92" t="s">
        <v>52</v>
      </c>
      <c r="B17" s="93">
        <v>3768003668</v>
      </c>
    </row>
    <row r="18" spans="1:2">
      <c r="A18" s="92" t="s">
        <v>410</v>
      </c>
      <c r="B18" s="93">
        <v>353991546</v>
      </c>
    </row>
    <row r="19" spans="1:2">
      <c r="A19" s="92" t="s">
        <v>416</v>
      </c>
      <c r="B19" s="93">
        <v>1189696360</v>
      </c>
    </row>
    <row r="20" spans="1:2">
      <c r="A20" s="92" t="s">
        <v>38</v>
      </c>
      <c r="B20" s="93">
        <v>601356386</v>
      </c>
    </row>
    <row r="21" spans="1:2">
      <c r="A21" s="92" t="s">
        <v>53</v>
      </c>
      <c r="B21" s="93">
        <v>404114882</v>
      </c>
    </row>
    <row r="22" spans="1:2">
      <c r="A22" s="92" t="s">
        <v>39</v>
      </c>
      <c r="B22" s="93">
        <v>351708365</v>
      </c>
    </row>
    <row r="23" spans="1:2">
      <c r="A23" s="92" t="s">
        <v>187</v>
      </c>
      <c r="B23" s="93">
        <v>7245107111</v>
      </c>
    </row>
    <row r="24" spans="1:2">
      <c r="A24" s="92" t="s">
        <v>65</v>
      </c>
      <c r="B24" s="93">
        <v>550032589</v>
      </c>
    </row>
    <row r="25" spans="1:2">
      <c r="A25" s="92" t="s">
        <v>40</v>
      </c>
      <c r="B25" s="93">
        <v>104198578634</v>
      </c>
    </row>
    <row r="26" spans="1:2">
      <c r="A26" s="3" t="s">
        <v>82</v>
      </c>
      <c r="B26" s="93">
        <v>161243050064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1C9E-3713-FF4A-9649-7C12AD958509}">
  <dimension ref="A1:AI1128"/>
  <sheetViews>
    <sheetView zoomScale="60" zoomScaleNormal="60" workbookViewId="0">
      <pane ySplit="1" topLeftCell="A68" activePane="bottomLeft" state="frozen"/>
      <selection pane="bottomLeft" activeCell="A2" sqref="A2"/>
    </sheetView>
  </sheetViews>
  <sheetFormatPr baseColWidth="10" defaultRowHeight="15.75"/>
  <cols>
    <col min="2" max="2" width="12.125" customWidth="1"/>
    <col min="6" max="6" width="12.75" customWidth="1"/>
    <col min="7" max="7" width="16.875" style="105" customWidth="1"/>
    <col min="12" max="12" width="27" style="105" customWidth="1"/>
    <col min="13" max="24" width="11" customWidth="1"/>
    <col min="25" max="26" width="11" style="1" customWidth="1"/>
    <col min="27" max="28" width="11" customWidth="1"/>
    <col min="29" max="30" width="16" style="1" customWidth="1"/>
    <col min="31" max="31" width="23.75" customWidth="1"/>
    <col min="32" max="32" width="26.125" customWidth="1"/>
    <col min="33" max="34" width="31.875" customWidth="1"/>
  </cols>
  <sheetData>
    <row r="1" spans="1:32" s="106" customFormat="1">
      <c r="A1" s="106" t="s">
        <v>0</v>
      </c>
      <c r="B1" s="106" t="s">
        <v>1</v>
      </c>
      <c r="C1" s="106" t="s">
        <v>179</v>
      </c>
      <c r="D1" s="106" t="s">
        <v>2</v>
      </c>
      <c r="E1" s="106" t="s">
        <v>3</v>
      </c>
      <c r="F1" s="106" t="s">
        <v>4</v>
      </c>
      <c r="G1" s="106" t="s">
        <v>5</v>
      </c>
      <c r="H1" s="106" t="s">
        <v>180</v>
      </c>
      <c r="I1" s="106" t="s">
        <v>6</v>
      </c>
      <c r="J1" s="106" t="s">
        <v>7</v>
      </c>
      <c r="K1" s="106" t="s">
        <v>8</v>
      </c>
      <c r="L1" s="106" t="s">
        <v>9</v>
      </c>
      <c r="M1" s="106" t="s">
        <v>10</v>
      </c>
      <c r="N1" s="106" t="s">
        <v>11</v>
      </c>
      <c r="O1" s="106" t="s">
        <v>12</v>
      </c>
      <c r="P1" s="106" t="s">
        <v>13</v>
      </c>
      <c r="Q1" s="106" t="s">
        <v>14</v>
      </c>
      <c r="R1" s="106" t="s">
        <v>15</v>
      </c>
      <c r="S1" s="106" t="s">
        <v>16</v>
      </c>
      <c r="T1" s="106" t="s">
        <v>17</v>
      </c>
      <c r="U1" s="106" t="s">
        <v>18</v>
      </c>
      <c r="V1" s="106" t="s">
        <v>19</v>
      </c>
      <c r="W1" s="106" t="s">
        <v>20</v>
      </c>
      <c r="X1" s="106" t="s">
        <v>21</v>
      </c>
      <c r="Y1" s="106" t="s">
        <v>22</v>
      </c>
      <c r="Z1" s="106" t="s">
        <v>23</v>
      </c>
      <c r="AA1" s="106" t="s">
        <v>24</v>
      </c>
      <c r="AB1" s="106" t="s">
        <v>25</v>
      </c>
      <c r="AC1" s="106" t="s">
        <v>26</v>
      </c>
      <c r="AD1" s="106" t="s">
        <v>27</v>
      </c>
      <c r="AE1" s="106" t="s">
        <v>28</v>
      </c>
      <c r="AF1" s="106" t="s">
        <v>29</v>
      </c>
    </row>
    <row r="2" spans="1:32" s="105" customFormat="1">
      <c r="A2" s="105">
        <v>16</v>
      </c>
      <c r="B2" s="105" t="s">
        <v>181</v>
      </c>
      <c r="C2" s="105" t="s">
        <v>182</v>
      </c>
      <c r="D2" s="105">
        <v>2022</v>
      </c>
      <c r="E2" s="105">
        <v>1</v>
      </c>
      <c r="F2" s="105">
        <v>119</v>
      </c>
      <c r="G2" s="105" t="s">
        <v>655</v>
      </c>
      <c r="H2" s="105" t="s">
        <v>30</v>
      </c>
      <c r="I2" s="105">
        <v>93</v>
      </c>
      <c r="J2" s="105" t="s">
        <v>397</v>
      </c>
      <c r="K2" s="105">
        <v>1</v>
      </c>
      <c r="L2" s="105" t="s">
        <v>440</v>
      </c>
      <c r="M2" s="105" t="s">
        <v>31</v>
      </c>
      <c r="N2" s="105">
        <v>1</v>
      </c>
      <c r="O2" s="105" t="s">
        <v>201</v>
      </c>
      <c r="P2" s="105">
        <v>15</v>
      </c>
      <c r="Q2" s="105" t="s">
        <v>42</v>
      </c>
      <c r="R2" s="105">
        <v>7880</v>
      </c>
      <c r="S2" s="105" t="s">
        <v>664</v>
      </c>
      <c r="T2" s="105">
        <v>1</v>
      </c>
      <c r="U2" s="105" t="s">
        <v>32</v>
      </c>
      <c r="V2" s="105" t="s">
        <v>722</v>
      </c>
      <c r="W2" s="105">
        <v>1</v>
      </c>
      <c r="X2" s="105" t="s">
        <v>666</v>
      </c>
      <c r="Y2" s="105">
        <v>0</v>
      </c>
      <c r="Z2" s="105">
        <v>0</v>
      </c>
      <c r="AA2" s="105">
        <v>0</v>
      </c>
      <c r="AB2" s="105">
        <v>0</v>
      </c>
      <c r="AC2" s="105">
        <v>0.01</v>
      </c>
      <c r="AD2" s="105">
        <v>0.01</v>
      </c>
      <c r="AE2" s="105">
        <v>389516550</v>
      </c>
      <c r="AF2" s="105">
        <v>389472759</v>
      </c>
    </row>
    <row r="3" spans="1:32">
      <c r="A3">
        <v>16</v>
      </c>
      <c r="B3" t="s">
        <v>181</v>
      </c>
      <c r="C3" t="s">
        <v>182</v>
      </c>
      <c r="D3">
        <v>2022</v>
      </c>
      <c r="E3">
        <v>1</v>
      </c>
      <c r="F3">
        <v>119</v>
      </c>
      <c r="G3" s="105" t="s">
        <v>655</v>
      </c>
      <c r="H3" t="s">
        <v>30</v>
      </c>
      <c r="I3">
        <v>93</v>
      </c>
      <c r="J3" t="s">
        <v>397</v>
      </c>
      <c r="K3">
        <v>1</v>
      </c>
      <c r="L3" s="105" t="s">
        <v>440</v>
      </c>
      <c r="M3" t="s">
        <v>31</v>
      </c>
      <c r="N3">
        <v>1</v>
      </c>
      <c r="O3" t="s">
        <v>201</v>
      </c>
      <c r="P3">
        <v>24</v>
      </c>
      <c r="Q3" t="s">
        <v>562</v>
      </c>
      <c r="R3">
        <v>7881</v>
      </c>
      <c r="S3" t="s">
        <v>694</v>
      </c>
      <c r="T3">
        <v>1</v>
      </c>
      <c r="U3" t="s">
        <v>32</v>
      </c>
      <c r="V3" t="s">
        <v>723</v>
      </c>
      <c r="W3">
        <v>2</v>
      </c>
      <c r="X3" t="s">
        <v>196</v>
      </c>
      <c r="Y3">
        <v>0</v>
      </c>
      <c r="Z3">
        <v>0</v>
      </c>
      <c r="AA3">
        <v>0</v>
      </c>
      <c r="AB3">
        <v>0</v>
      </c>
      <c r="AC3">
        <v>0.03</v>
      </c>
      <c r="AD3">
        <v>0.03</v>
      </c>
      <c r="AE3">
        <v>320348160</v>
      </c>
      <c r="AF3">
        <v>320348156</v>
      </c>
    </row>
    <row r="4" spans="1:32">
      <c r="A4">
        <v>16</v>
      </c>
      <c r="B4" t="s">
        <v>181</v>
      </c>
      <c r="C4" t="s">
        <v>182</v>
      </c>
      <c r="D4">
        <v>2022</v>
      </c>
      <c r="E4">
        <v>1</v>
      </c>
      <c r="F4">
        <v>119</v>
      </c>
      <c r="G4" s="105" t="s">
        <v>655</v>
      </c>
      <c r="H4" t="s">
        <v>30</v>
      </c>
      <c r="I4">
        <v>93</v>
      </c>
      <c r="J4" t="s">
        <v>397</v>
      </c>
      <c r="K4">
        <v>1</v>
      </c>
      <c r="L4" s="105" t="s">
        <v>440</v>
      </c>
      <c r="M4" t="s">
        <v>31</v>
      </c>
      <c r="N4">
        <v>3</v>
      </c>
      <c r="O4" t="s">
        <v>412</v>
      </c>
      <c r="P4">
        <v>45</v>
      </c>
      <c r="Q4" t="s">
        <v>183</v>
      </c>
      <c r="R4">
        <v>7610</v>
      </c>
      <c r="S4" t="s">
        <v>656</v>
      </c>
      <c r="T4">
        <v>1</v>
      </c>
      <c r="U4" t="s">
        <v>32</v>
      </c>
      <c r="V4" t="s">
        <v>657</v>
      </c>
      <c r="W4">
        <v>1</v>
      </c>
      <c r="X4" t="s">
        <v>658</v>
      </c>
      <c r="Y4">
        <v>0</v>
      </c>
      <c r="Z4">
        <v>0</v>
      </c>
      <c r="AA4">
        <v>2125745</v>
      </c>
      <c r="AB4">
        <v>2125745</v>
      </c>
      <c r="AC4">
        <v>1</v>
      </c>
      <c r="AD4">
        <v>1</v>
      </c>
      <c r="AE4">
        <v>31176349</v>
      </c>
      <c r="AF4">
        <v>31123099</v>
      </c>
    </row>
    <row r="5" spans="1:32">
      <c r="A5">
        <v>16</v>
      </c>
      <c r="B5" t="s">
        <v>181</v>
      </c>
      <c r="C5" t="s">
        <v>182</v>
      </c>
      <c r="D5">
        <v>2022</v>
      </c>
      <c r="E5">
        <v>1</v>
      </c>
      <c r="F5">
        <v>119</v>
      </c>
      <c r="G5" s="105" t="s">
        <v>655</v>
      </c>
      <c r="H5" t="s">
        <v>30</v>
      </c>
      <c r="I5">
        <v>93</v>
      </c>
      <c r="J5" t="s">
        <v>397</v>
      </c>
      <c r="K5">
        <v>1</v>
      </c>
      <c r="L5" s="105" t="s">
        <v>440</v>
      </c>
      <c r="M5" t="s">
        <v>31</v>
      </c>
      <c r="N5">
        <v>3</v>
      </c>
      <c r="O5" t="s">
        <v>412</v>
      </c>
      <c r="P5">
        <v>45</v>
      </c>
      <c r="Q5" t="s">
        <v>183</v>
      </c>
      <c r="R5">
        <v>7610</v>
      </c>
      <c r="S5" t="s">
        <v>656</v>
      </c>
      <c r="T5">
        <v>1</v>
      </c>
      <c r="U5" t="s">
        <v>32</v>
      </c>
      <c r="V5" t="s">
        <v>657</v>
      </c>
      <c r="W5">
        <v>2</v>
      </c>
      <c r="X5" t="s">
        <v>33</v>
      </c>
      <c r="Y5">
        <v>0</v>
      </c>
      <c r="Z5">
        <v>0</v>
      </c>
      <c r="AA5">
        <v>4438699</v>
      </c>
      <c r="AB5">
        <v>4438699</v>
      </c>
      <c r="AC5">
        <v>7</v>
      </c>
      <c r="AD5">
        <v>7</v>
      </c>
      <c r="AE5">
        <v>36852516</v>
      </c>
      <c r="AF5">
        <v>36852515</v>
      </c>
    </row>
    <row r="6" spans="1:32">
      <c r="A6">
        <v>16</v>
      </c>
      <c r="B6" t="s">
        <v>181</v>
      </c>
      <c r="C6" t="s">
        <v>182</v>
      </c>
      <c r="D6">
        <v>2022</v>
      </c>
      <c r="E6">
        <v>1</v>
      </c>
      <c r="F6">
        <v>119</v>
      </c>
      <c r="G6" s="105" t="s">
        <v>655</v>
      </c>
      <c r="H6" t="s">
        <v>30</v>
      </c>
      <c r="I6">
        <v>93</v>
      </c>
      <c r="J6" t="s">
        <v>397</v>
      </c>
      <c r="K6">
        <v>2</v>
      </c>
      <c r="L6" s="105" t="s">
        <v>48</v>
      </c>
      <c r="M6" t="s">
        <v>31</v>
      </c>
      <c r="N6">
        <v>1</v>
      </c>
      <c r="O6" t="s">
        <v>201</v>
      </c>
      <c r="P6">
        <v>15</v>
      </c>
      <c r="Q6" t="s">
        <v>42</v>
      </c>
      <c r="R6">
        <v>7880</v>
      </c>
      <c r="S6" t="s">
        <v>664</v>
      </c>
      <c r="T6">
        <v>1</v>
      </c>
      <c r="U6" t="s">
        <v>32</v>
      </c>
      <c r="V6" t="s">
        <v>722</v>
      </c>
      <c r="W6">
        <v>1</v>
      </c>
      <c r="X6" t="s">
        <v>666</v>
      </c>
      <c r="Y6">
        <v>0</v>
      </c>
      <c r="Z6">
        <v>0</v>
      </c>
      <c r="AA6">
        <v>0</v>
      </c>
      <c r="AB6">
        <v>0</v>
      </c>
      <c r="AC6">
        <v>0.01</v>
      </c>
      <c r="AD6">
        <v>0.01</v>
      </c>
      <c r="AE6">
        <v>11598904</v>
      </c>
      <c r="AF6">
        <v>11597600</v>
      </c>
    </row>
    <row r="7" spans="1:32">
      <c r="A7">
        <v>16</v>
      </c>
      <c r="B7" t="s">
        <v>181</v>
      </c>
      <c r="C7" t="s">
        <v>182</v>
      </c>
      <c r="D7">
        <v>2022</v>
      </c>
      <c r="E7">
        <v>1</v>
      </c>
      <c r="F7">
        <v>119</v>
      </c>
      <c r="G7" s="105" t="s">
        <v>655</v>
      </c>
      <c r="H7" t="s">
        <v>30</v>
      </c>
      <c r="I7">
        <v>93</v>
      </c>
      <c r="J7" t="s">
        <v>397</v>
      </c>
      <c r="K7">
        <v>2</v>
      </c>
      <c r="L7" s="105" t="s">
        <v>48</v>
      </c>
      <c r="M7" t="s">
        <v>31</v>
      </c>
      <c r="N7">
        <v>1</v>
      </c>
      <c r="O7" t="s">
        <v>201</v>
      </c>
      <c r="P7">
        <v>21</v>
      </c>
      <c r="Q7" t="s">
        <v>402</v>
      </c>
      <c r="R7">
        <v>7650</v>
      </c>
      <c r="S7" t="s">
        <v>681</v>
      </c>
      <c r="T7">
        <v>1</v>
      </c>
      <c r="U7" t="s">
        <v>32</v>
      </c>
      <c r="V7" t="s">
        <v>724</v>
      </c>
      <c r="W7">
        <v>4</v>
      </c>
      <c r="X7" t="s">
        <v>192</v>
      </c>
      <c r="Y7">
        <v>0</v>
      </c>
      <c r="Z7">
        <v>0</v>
      </c>
      <c r="AA7">
        <v>0</v>
      </c>
      <c r="AB7">
        <v>0</v>
      </c>
      <c r="AC7">
        <v>2</v>
      </c>
      <c r="AD7">
        <v>2</v>
      </c>
      <c r="AE7">
        <v>31680000</v>
      </c>
      <c r="AF7">
        <v>31680000</v>
      </c>
    </row>
    <row r="8" spans="1:32">
      <c r="A8">
        <v>16</v>
      </c>
      <c r="B8" t="s">
        <v>181</v>
      </c>
      <c r="C8" t="s">
        <v>182</v>
      </c>
      <c r="D8">
        <v>2022</v>
      </c>
      <c r="E8">
        <v>1</v>
      </c>
      <c r="F8">
        <v>119</v>
      </c>
      <c r="G8" s="105" t="s">
        <v>655</v>
      </c>
      <c r="H8" t="s">
        <v>30</v>
      </c>
      <c r="I8">
        <v>93</v>
      </c>
      <c r="J8" t="s">
        <v>397</v>
      </c>
      <c r="K8">
        <v>2</v>
      </c>
      <c r="L8" s="105" t="s">
        <v>48</v>
      </c>
      <c r="M8" t="s">
        <v>31</v>
      </c>
      <c r="N8">
        <v>1</v>
      </c>
      <c r="O8" t="s">
        <v>201</v>
      </c>
      <c r="P8">
        <v>21</v>
      </c>
      <c r="Q8" t="s">
        <v>402</v>
      </c>
      <c r="R8">
        <v>7654</v>
      </c>
      <c r="S8" t="s">
        <v>184</v>
      </c>
      <c r="T8">
        <v>1</v>
      </c>
      <c r="U8" t="s">
        <v>32</v>
      </c>
      <c r="V8" t="s">
        <v>659</v>
      </c>
      <c r="W8">
        <v>2</v>
      </c>
      <c r="X8" t="s">
        <v>185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36619915403</v>
      </c>
      <c r="AF8">
        <v>21335988901</v>
      </c>
    </row>
    <row r="9" spans="1:32">
      <c r="A9">
        <v>16</v>
      </c>
      <c r="B9" t="s">
        <v>181</v>
      </c>
      <c r="C9" t="s">
        <v>182</v>
      </c>
      <c r="D9">
        <v>2022</v>
      </c>
      <c r="E9">
        <v>1</v>
      </c>
      <c r="F9">
        <v>119</v>
      </c>
      <c r="G9" s="105" t="s">
        <v>655</v>
      </c>
      <c r="H9" t="s">
        <v>30</v>
      </c>
      <c r="I9">
        <v>93</v>
      </c>
      <c r="J9" t="s">
        <v>397</v>
      </c>
      <c r="K9">
        <v>3</v>
      </c>
      <c r="L9" s="105" t="s">
        <v>34</v>
      </c>
      <c r="M9" t="s">
        <v>31</v>
      </c>
      <c r="N9">
        <v>1</v>
      </c>
      <c r="O9" t="s">
        <v>201</v>
      </c>
      <c r="P9">
        <v>15</v>
      </c>
      <c r="Q9" t="s">
        <v>42</v>
      </c>
      <c r="R9">
        <v>7880</v>
      </c>
      <c r="S9" t="s">
        <v>664</v>
      </c>
      <c r="T9">
        <v>1</v>
      </c>
      <c r="U9" t="s">
        <v>32</v>
      </c>
      <c r="V9" t="s">
        <v>722</v>
      </c>
      <c r="W9">
        <v>1</v>
      </c>
      <c r="X9" t="s">
        <v>666</v>
      </c>
      <c r="Y9">
        <v>0</v>
      </c>
      <c r="Z9">
        <v>0</v>
      </c>
      <c r="AA9">
        <v>0</v>
      </c>
      <c r="AB9">
        <v>0</v>
      </c>
      <c r="AC9">
        <v>0.01</v>
      </c>
      <c r="AD9">
        <v>0.01</v>
      </c>
      <c r="AE9">
        <v>585805400</v>
      </c>
      <c r="AF9">
        <v>585739541</v>
      </c>
    </row>
    <row r="10" spans="1:32">
      <c r="A10">
        <v>16</v>
      </c>
      <c r="B10" t="s">
        <v>181</v>
      </c>
      <c r="C10" t="s">
        <v>182</v>
      </c>
      <c r="D10">
        <v>2022</v>
      </c>
      <c r="E10">
        <v>1</v>
      </c>
      <c r="F10">
        <v>119</v>
      </c>
      <c r="G10" s="105" t="s">
        <v>655</v>
      </c>
      <c r="H10" t="s">
        <v>30</v>
      </c>
      <c r="I10">
        <v>93</v>
      </c>
      <c r="J10" t="s">
        <v>397</v>
      </c>
      <c r="K10">
        <v>3</v>
      </c>
      <c r="L10" s="105" t="s">
        <v>34</v>
      </c>
      <c r="M10" t="s">
        <v>31</v>
      </c>
      <c r="N10">
        <v>1</v>
      </c>
      <c r="O10" t="s">
        <v>201</v>
      </c>
      <c r="P10">
        <v>21</v>
      </c>
      <c r="Q10" t="s">
        <v>402</v>
      </c>
      <c r="R10">
        <v>7650</v>
      </c>
      <c r="S10" t="s">
        <v>681</v>
      </c>
      <c r="T10">
        <v>1</v>
      </c>
      <c r="U10" t="s">
        <v>32</v>
      </c>
      <c r="V10" t="s">
        <v>725</v>
      </c>
      <c r="W10">
        <v>4</v>
      </c>
      <c r="X10" t="s">
        <v>192</v>
      </c>
      <c r="Y10">
        <v>0</v>
      </c>
      <c r="Z10">
        <v>0</v>
      </c>
      <c r="AA10">
        <v>0</v>
      </c>
      <c r="AB10">
        <v>0</v>
      </c>
      <c r="AC10">
        <v>3</v>
      </c>
      <c r="AD10">
        <v>3</v>
      </c>
      <c r="AE10">
        <v>166320000</v>
      </c>
      <c r="AF10">
        <v>166320000</v>
      </c>
    </row>
    <row r="11" spans="1:32">
      <c r="A11">
        <v>16</v>
      </c>
      <c r="B11" t="s">
        <v>181</v>
      </c>
      <c r="C11" t="s">
        <v>182</v>
      </c>
      <c r="D11">
        <v>2022</v>
      </c>
      <c r="E11">
        <v>1</v>
      </c>
      <c r="F11">
        <v>119</v>
      </c>
      <c r="G11" s="105" t="s">
        <v>655</v>
      </c>
      <c r="H11" t="s">
        <v>30</v>
      </c>
      <c r="I11">
        <v>93</v>
      </c>
      <c r="J11" t="s">
        <v>397</v>
      </c>
      <c r="K11">
        <v>3</v>
      </c>
      <c r="L11" s="105" t="s">
        <v>34</v>
      </c>
      <c r="M11" t="s">
        <v>31</v>
      </c>
      <c r="N11">
        <v>1</v>
      </c>
      <c r="O11" t="s">
        <v>201</v>
      </c>
      <c r="P11">
        <v>24</v>
      </c>
      <c r="Q11" t="s">
        <v>562</v>
      </c>
      <c r="R11">
        <v>7881</v>
      </c>
      <c r="S11" t="s">
        <v>694</v>
      </c>
      <c r="T11">
        <v>1</v>
      </c>
      <c r="U11" t="s">
        <v>32</v>
      </c>
      <c r="V11" t="s">
        <v>723</v>
      </c>
      <c r="W11">
        <v>2</v>
      </c>
      <c r="X11" t="s">
        <v>196</v>
      </c>
      <c r="Y11">
        <v>0</v>
      </c>
      <c r="Z11">
        <v>0</v>
      </c>
      <c r="AA11">
        <v>0</v>
      </c>
      <c r="AB11">
        <v>0</v>
      </c>
      <c r="AC11">
        <v>0.02</v>
      </c>
      <c r="AD11">
        <v>0.02</v>
      </c>
      <c r="AE11">
        <v>166320000</v>
      </c>
      <c r="AF11">
        <v>166320000</v>
      </c>
    </row>
    <row r="12" spans="1:32">
      <c r="A12">
        <v>16</v>
      </c>
      <c r="B12" t="s">
        <v>181</v>
      </c>
      <c r="C12" t="s">
        <v>182</v>
      </c>
      <c r="D12">
        <v>2022</v>
      </c>
      <c r="E12">
        <v>1</v>
      </c>
      <c r="F12">
        <v>119</v>
      </c>
      <c r="G12" s="105" t="s">
        <v>655</v>
      </c>
      <c r="H12" t="s">
        <v>30</v>
      </c>
      <c r="I12">
        <v>93</v>
      </c>
      <c r="J12" t="s">
        <v>397</v>
      </c>
      <c r="K12">
        <v>3</v>
      </c>
      <c r="L12" s="105" t="s">
        <v>34</v>
      </c>
      <c r="M12" t="s">
        <v>31</v>
      </c>
      <c r="N12">
        <v>3</v>
      </c>
      <c r="O12" t="s">
        <v>412</v>
      </c>
      <c r="P12">
        <v>45</v>
      </c>
      <c r="Q12" t="s">
        <v>183</v>
      </c>
      <c r="R12">
        <v>7610</v>
      </c>
      <c r="S12" t="s">
        <v>656</v>
      </c>
      <c r="T12">
        <v>1</v>
      </c>
      <c r="U12" t="s">
        <v>32</v>
      </c>
      <c r="V12" t="s">
        <v>657</v>
      </c>
      <c r="W12">
        <v>1</v>
      </c>
      <c r="X12" t="s">
        <v>658</v>
      </c>
      <c r="Y12">
        <v>0</v>
      </c>
      <c r="Z12">
        <v>0</v>
      </c>
      <c r="AA12">
        <v>2125745</v>
      </c>
      <c r="AB12">
        <v>2125745</v>
      </c>
      <c r="AC12">
        <v>1</v>
      </c>
      <c r="AD12">
        <v>1</v>
      </c>
      <c r="AE12">
        <v>31176349</v>
      </c>
      <c r="AF12">
        <v>31123099</v>
      </c>
    </row>
    <row r="13" spans="1:32">
      <c r="A13">
        <v>16</v>
      </c>
      <c r="B13" t="s">
        <v>181</v>
      </c>
      <c r="C13" t="s">
        <v>182</v>
      </c>
      <c r="D13">
        <v>2022</v>
      </c>
      <c r="E13">
        <v>1</v>
      </c>
      <c r="F13">
        <v>119</v>
      </c>
      <c r="G13" s="105" t="s">
        <v>655</v>
      </c>
      <c r="H13" t="s">
        <v>30</v>
      </c>
      <c r="I13">
        <v>93</v>
      </c>
      <c r="J13" t="s">
        <v>397</v>
      </c>
      <c r="K13">
        <v>3</v>
      </c>
      <c r="L13" s="105" t="s">
        <v>34</v>
      </c>
      <c r="M13" t="s">
        <v>31</v>
      </c>
      <c r="N13">
        <v>3</v>
      </c>
      <c r="O13" t="s">
        <v>412</v>
      </c>
      <c r="P13">
        <v>45</v>
      </c>
      <c r="Q13" t="s">
        <v>183</v>
      </c>
      <c r="R13">
        <v>7610</v>
      </c>
      <c r="S13" t="s">
        <v>656</v>
      </c>
      <c r="T13">
        <v>1</v>
      </c>
      <c r="U13" t="s">
        <v>32</v>
      </c>
      <c r="V13" t="s">
        <v>657</v>
      </c>
      <c r="W13">
        <v>2</v>
      </c>
      <c r="X13" t="s">
        <v>33</v>
      </c>
      <c r="Y13">
        <v>0</v>
      </c>
      <c r="Z13">
        <v>0</v>
      </c>
      <c r="AA13">
        <v>4438699</v>
      </c>
      <c r="AB13">
        <v>4438699</v>
      </c>
      <c r="AC13">
        <v>6</v>
      </c>
      <c r="AD13">
        <v>6</v>
      </c>
      <c r="AE13">
        <v>36852516</v>
      </c>
      <c r="AF13">
        <v>36852515</v>
      </c>
    </row>
    <row r="14" spans="1:32">
      <c r="A14">
        <v>16</v>
      </c>
      <c r="B14" t="s">
        <v>181</v>
      </c>
      <c r="C14" t="s">
        <v>182</v>
      </c>
      <c r="D14">
        <v>2022</v>
      </c>
      <c r="E14">
        <v>1</v>
      </c>
      <c r="F14">
        <v>119</v>
      </c>
      <c r="G14" s="105" t="s">
        <v>655</v>
      </c>
      <c r="H14" t="s">
        <v>30</v>
      </c>
      <c r="I14">
        <v>93</v>
      </c>
      <c r="J14" t="s">
        <v>397</v>
      </c>
      <c r="K14">
        <v>4</v>
      </c>
      <c r="L14" s="105" t="s">
        <v>444</v>
      </c>
      <c r="M14" t="s">
        <v>31</v>
      </c>
      <c r="N14">
        <v>1</v>
      </c>
      <c r="O14" t="s">
        <v>201</v>
      </c>
      <c r="P14">
        <v>15</v>
      </c>
      <c r="Q14" t="s">
        <v>42</v>
      </c>
      <c r="R14">
        <v>7880</v>
      </c>
      <c r="S14" t="s">
        <v>664</v>
      </c>
      <c r="T14">
        <v>1</v>
      </c>
      <c r="U14" t="s">
        <v>32</v>
      </c>
      <c r="V14" t="s">
        <v>722</v>
      </c>
      <c r="W14">
        <v>1</v>
      </c>
      <c r="X14" t="s">
        <v>666</v>
      </c>
      <c r="Y14">
        <v>0</v>
      </c>
      <c r="Z14">
        <v>0</v>
      </c>
      <c r="AA14">
        <v>0</v>
      </c>
      <c r="AB14">
        <v>0</v>
      </c>
      <c r="AC14">
        <v>0.01</v>
      </c>
      <c r="AD14">
        <v>0.01</v>
      </c>
      <c r="AE14">
        <v>515476974</v>
      </c>
      <c r="AF14">
        <v>515419021</v>
      </c>
    </row>
    <row r="15" spans="1:32">
      <c r="A15">
        <v>16</v>
      </c>
      <c r="B15" t="s">
        <v>181</v>
      </c>
      <c r="C15" t="s">
        <v>182</v>
      </c>
      <c r="D15">
        <v>2022</v>
      </c>
      <c r="E15">
        <v>1</v>
      </c>
      <c r="F15">
        <v>119</v>
      </c>
      <c r="G15" s="105" t="s">
        <v>655</v>
      </c>
      <c r="H15" t="s">
        <v>30</v>
      </c>
      <c r="I15">
        <v>93</v>
      </c>
      <c r="J15" t="s">
        <v>397</v>
      </c>
      <c r="K15">
        <v>4</v>
      </c>
      <c r="L15" s="105" t="s">
        <v>444</v>
      </c>
      <c r="M15" t="s">
        <v>31</v>
      </c>
      <c r="N15">
        <v>1</v>
      </c>
      <c r="O15" t="s">
        <v>201</v>
      </c>
      <c r="P15">
        <v>21</v>
      </c>
      <c r="Q15" t="s">
        <v>402</v>
      </c>
      <c r="R15">
        <v>7648</v>
      </c>
      <c r="S15" t="s">
        <v>676</v>
      </c>
      <c r="T15">
        <v>1</v>
      </c>
      <c r="U15" t="s">
        <v>32</v>
      </c>
      <c r="V15" t="s">
        <v>726</v>
      </c>
      <c r="W15">
        <v>3</v>
      </c>
      <c r="X15" t="s">
        <v>680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360000000</v>
      </c>
      <c r="AF15">
        <v>360000000</v>
      </c>
    </row>
    <row r="16" spans="1:32">
      <c r="A16">
        <v>16</v>
      </c>
      <c r="B16" t="s">
        <v>181</v>
      </c>
      <c r="C16" t="s">
        <v>182</v>
      </c>
      <c r="D16">
        <v>2022</v>
      </c>
      <c r="E16">
        <v>1</v>
      </c>
      <c r="F16">
        <v>119</v>
      </c>
      <c r="G16" s="105" t="s">
        <v>655</v>
      </c>
      <c r="H16" t="s">
        <v>30</v>
      </c>
      <c r="I16">
        <v>93</v>
      </c>
      <c r="J16" t="s">
        <v>397</v>
      </c>
      <c r="K16">
        <v>4</v>
      </c>
      <c r="L16" s="105" t="s">
        <v>444</v>
      </c>
      <c r="M16" t="s">
        <v>31</v>
      </c>
      <c r="N16">
        <v>1</v>
      </c>
      <c r="O16" t="s">
        <v>201</v>
      </c>
      <c r="P16">
        <v>21</v>
      </c>
      <c r="Q16" t="s">
        <v>402</v>
      </c>
      <c r="R16">
        <v>7650</v>
      </c>
      <c r="S16" t="s">
        <v>681</v>
      </c>
      <c r="T16">
        <v>1</v>
      </c>
      <c r="U16" t="s">
        <v>32</v>
      </c>
      <c r="V16" t="s">
        <v>727</v>
      </c>
      <c r="W16">
        <v>4</v>
      </c>
      <c r="X16" t="s">
        <v>192</v>
      </c>
      <c r="Y16">
        <v>0</v>
      </c>
      <c r="Z16">
        <v>0</v>
      </c>
      <c r="AA16">
        <v>0</v>
      </c>
      <c r="AB16">
        <v>0</v>
      </c>
      <c r="AC16">
        <v>8</v>
      </c>
      <c r="AD16">
        <v>8</v>
      </c>
      <c r="AE16">
        <v>605003285</v>
      </c>
      <c r="AF16">
        <v>605003285</v>
      </c>
    </row>
    <row r="17" spans="1:32">
      <c r="A17">
        <v>16</v>
      </c>
      <c r="B17" t="s">
        <v>181</v>
      </c>
      <c r="C17" t="s">
        <v>182</v>
      </c>
      <c r="D17">
        <v>2022</v>
      </c>
      <c r="E17">
        <v>1</v>
      </c>
      <c r="F17">
        <v>119</v>
      </c>
      <c r="G17" s="105" t="s">
        <v>655</v>
      </c>
      <c r="H17" t="s">
        <v>30</v>
      </c>
      <c r="I17">
        <v>93</v>
      </c>
      <c r="J17" t="s">
        <v>397</v>
      </c>
      <c r="K17">
        <v>4</v>
      </c>
      <c r="L17" s="105" t="s">
        <v>444</v>
      </c>
      <c r="M17" t="s">
        <v>31</v>
      </c>
      <c r="N17">
        <v>1</v>
      </c>
      <c r="O17" t="s">
        <v>201</v>
      </c>
      <c r="P17">
        <v>21</v>
      </c>
      <c r="Q17" t="s">
        <v>402</v>
      </c>
      <c r="R17">
        <v>7654</v>
      </c>
      <c r="S17" t="s">
        <v>184</v>
      </c>
      <c r="T17">
        <v>1</v>
      </c>
      <c r="U17" t="s">
        <v>32</v>
      </c>
      <c r="V17" t="s">
        <v>660</v>
      </c>
      <c r="W17">
        <v>2</v>
      </c>
      <c r="X17" t="s">
        <v>185</v>
      </c>
      <c r="Y17">
        <v>0</v>
      </c>
      <c r="Z17">
        <v>0</v>
      </c>
      <c r="AA17">
        <v>0</v>
      </c>
      <c r="AB17">
        <v>0</v>
      </c>
      <c r="AC17">
        <v>2</v>
      </c>
      <c r="AD17">
        <v>2</v>
      </c>
      <c r="AE17">
        <v>3400000000</v>
      </c>
      <c r="AF17">
        <v>3400000000</v>
      </c>
    </row>
    <row r="18" spans="1:32">
      <c r="A18">
        <v>16</v>
      </c>
      <c r="B18" t="s">
        <v>181</v>
      </c>
      <c r="C18" t="s">
        <v>182</v>
      </c>
      <c r="D18">
        <v>2022</v>
      </c>
      <c r="E18">
        <v>1</v>
      </c>
      <c r="F18">
        <v>119</v>
      </c>
      <c r="G18" s="105" t="s">
        <v>655</v>
      </c>
      <c r="H18" t="s">
        <v>30</v>
      </c>
      <c r="I18">
        <v>93</v>
      </c>
      <c r="J18" t="s">
        <v>397</v>
      </c>
      <c r="K18">
        <v>4</v>
      </c>
      <c r="L18" s="105" t="s">
        <v>444</v>
      </c>
      <c r="M18" t="s">
        <v>31</v>
      </c>
      <c r="N18">
        <v>1</v>
      </c>
      <c r="O18" t="s">
        <v>201</v>
      </c>
      <c r="P18">
        <v>24</v>
      </c>
      <c r="Q18" t="s">
        <v>562</v>
      </c>
      <c r="R18">
        <v>7881</v>
      </c>
      <c r="S18" t="s">
        <v>694</v>
      </c>
      <c r="T18">
        <v>1</v>
      </c>
      <c r="U18" t="s">
        <v>32</v>
      </c>
      <c r="V18" t="s">
        <v>723</v>
      </c>
      <c r="W18">
        <v>2</v>
      </c>
      <c r="X18" t="s">
        <v>196</v>
      </c>
      <c r="Y18">
        <v>0</v>
      </c>
      <c r="Z18">
        <v>0</v>
      </c>
      <c r="AA18">
        <v>0</v>
      </c>
      <c r="AB18">
        <v>0</v>
      </c>
      <c r="AC18">
        <v>0.02</v>
      </c>
      <c r="AD18">
        <v>0.02</v>
      </c>
      <c r="AE18">
        <v>158400000</v>
      </c>
      <c r="AF18">
        <v>158400000</v>
      </c>
    </row>
    <row r="19" spans="1:32">
      <c r="A19">
        <v>16</v>
      </c>
      <c r="B19" t="s">
        <v>181</v>
      </c>
      <c r="C19" t="s">
        <v>182</v>
      </c>
      <c r="D19">
        <v>2022</v>
      </c>
      <c r="E19">
        <v>1</v>
      </c>
      <c r="F19">
        <v>119</v>
      </c>
      <c r="G19" s="105" t="s">
        <v>655</v>
      </c>
      <c r="H19" t="s">
        <v>30</v>
      </c>
      <c r="I19">
        <v>93</v>
      </c>
      <c r="J19" t="s">
        <v>397</v>
      </c>
      <c r="K19">
        <v>4</v>
      </c>
      <c r="L19" s="105" t="s">
        <v>444</v>
      </c>
      <c r="M19" t="s">
        <v>31</v>
      </c>
      <c r="N19">
        <v>3</v>
      </c>
      <c r="O19" t="s">
        <v>412</v>
      </c>
      <c r="P19">
        <v>45</v>
      </c>
      <c r="Q19" t="s">
        <v>183</v>
      </c>
      <c r="R19">
        <v>7610</v>
      </c>
      <c r="S19" t="s">
        <v>656</v>
      </c>
      <c r="T19">
        <v>1</v>
      </c>
      <c r="U19" t="s">
        <v>32</v>
      </c>
      <c r="V19" t="s">
        <v>657</v>
      </c>
      <c r="W19">
        <v>1</v>
      </c>
      <c r="X19" t="s">
        <v>658</v>
      </c>
      <c r="Y19">
        <v>0</v>
      </c>
      <c r="Z19">
        <v>0</v>
      </c>
      <c r="AA19">
        <v>2125745</v>
      </c>
      <c r="AB19">
        <v>2125745</v>
      </c>
      <c r="AC19">
        <v>1</v>
      </c>
      <c r="AD19">
        <v>1</v>
      </c>
      <c r="AE19">
        <v>31176349</v>
      </c>
      <c r="AF19">
        <v>31123099</v>
      </c>
    </row>
    <row r="20" spans="1:32">
      <c r="A20">
        <v>16</v>
      </c>
      <c r="B20" t="s">
        <v>181</v>
      </c>
      <c r="C20" t="s">
        <v>182</v>
      </c>
      <c r="D20">
        <v>2022</v>
      </c>
      <c r="E20">
        <v>1</v>
      </c>
      <c r="F20">
        <v>119</v>
      </c>
      <c r="G20" s="105" t="s">
        <v>655</v>
      </c>
      <c r="H20" t="s">
        <v>30</v>
      </c>
      <c r="I20">
        <v>93</v>
      </c>
      <c r="J20" t="s">
        <v>397</v>
      </c>
      <c r="K20">
        <v>4</v>
      </c>
      <c r="L20" s="105" t="s">
        <v>444</v>
      </c>
      <c r="M20" t="s">
        <v>31</v>
      </c>
      <c r="N20">
        <v>3</v>
      </c>
      <c r="O20" t="s">
        <v>412</v>
      </c>
      <c r="P20">
        <v>45</v>
      </c>
      <c r="Q20" t="s">
        <v>183</v>
      </c>
      <c r="R20">
        <v>7610</v>
      </c>
      <c r="S20" t="s">
        <v>656</v>
      </c>
      <c r="T20">
        <v>1</v>
      </c>
      <c r="U20" t="s">
        <v>32</v>
      </c>
      <c r="V20" t="s">
        <v>657</v>
      </c>
      <c r="W20">
        <v>2</v>
      </c>
      <c r="X20" t="s">
        <v>33</v>
      </c>
      <c r="Y20">
        <v>0</v>
      </c>
      <c r="Z20">
        <v>0</v>
      </c>
      <c r="AA20">
        <v>4438699</v>
      </c>
      <c r="AB20">
        <v>4438699</v>
      </c>
      <c r="AC20">
        <v>6</v>
      </c>
      <c r="AD20">
        <v>6</v>
      </c>
      <c r="AE20">
        <v>36852516</v>
      </c>
      <c r="AF20">
        <v>36852515</v>
      </c>
    </row>
    <row r="21" spans="1:32">
      <c r="A21">
        <v>16</v>
      </c>
      <c r="B21" t="s">
        <v>181</v>
      </c>
      <c r="C21" t="s">
        <v>182</v>
      </c>
      <c r="D21">
        <v>2022</v>
      </c>
      <c r="E21">
        <v>1</v>
      </c>
      <c r="F21">
        <v>119</v>
      </c>
      <c r="G21" s="105" t="s">
        <v>655</v>
      </c>
      <c r="H21" t="s">
        <v>30</v>
      </c>
      <c r="I21">
        <v>93</v>
      </c>
      <c r="J21" t="s">
        <v>397</v>
      </c>
      <c r="K21">
        <v>5</v>
      </c>
      <c r="L21" s="105" t="s">
        <v>35</v>
      </c>
      <c r="M21" t="s">
        <v>31</v>
      </c>
      <c r="N21">
        <v>1</v>
      </c>
      <c r="O21" t="s">
        <v>201</v>
      </c>
      <c r="P21">
        <v>15</v>
      </c>
      <c r="Q21" t="s">
        <v>42</v>
      </c>
      <c r="R21">
        <v>7880</v>
      </c>
      <c r="S21" t="s">
        <v>664</v>
      </c>
      <c r="T21">
        <v>1</v>
      </c>
      <c r="U21" t="s">
        <v>32</v>
      </c>
      <c r="V21" t="s">
        <v>722</v>
      </c>
      <c r="W21">
        <v>1</v>
      </c>
      <c r="X21" t="s">
        <v>666</v>
      </c>
      <c r="Y21">
        <v>0</v>
      </c>
      <c r="Z21">
        <v>0</v>
      </c>
      <c r="AA21">
        <v>0</v>
      </c>
      <c r="AB21">
        <v>0</v>
      </c>
      <c r="AC21">
        <v>0.01</v>
      </c>
      <c r="AD21">
        <v>0.01</v>
      </c>
      <c r="AE21">
        <v>447157376</v>
      </c>
      <c r="AF21">
        <v>447107104</v>
      </c>
    </row>
    <row r="22" spans="1:32">
      <c r="A22">
        <v>16</v>
      </c>
      <c r="B22" t="s">
        <v>181</v>
      </c>
      <c r="C22" t="s">
        <v>182</v>
      </c>
      <c r="D22">
        <v>2022</v>
      </c>
      <c r="E22">
        <v>1</v>
      </c>
      <c r="F22">
        <v>119</v>
      </c>
      <c r="G22" s="105" t="s">
        <v>655</v>
      </c>
      <c r="H22" t="s">
        <v>30</v>
      </c>
      <c r="I22">
        <v>93</v>
      </c>
      <c r="J22" t="s">
        <v>397</v>
      </c>
      <c r="K22">
        <v>5</v>
      </c>
      <c r="L22" s="105" t="s">
        <v>35</v>
      </c>
      <c r="M22" t="s">
        <v>31</v>
      </c>
      <c r="N22">
        <v>1</v>
      </c>
      <c r="O22" t="s">
        <v>201</v>
      </c>
      <c r="P22">
        <v>21</v>
      </c>
      <c r="Q22" t="s">
        <v>402</v>
      </c>
      <c r="R22">
        <v>7650</v>
      </c>
      <c r="S22" t="s">
        <v>681</v>
      </c>
      <c r="T22">
        <v>1</v>
      </c>
      <c r="U22" t="s">
        <v>32</v>
      </c>
      <c r="V22" t="s">
        <v>728</v>
      </c>
      <c r="W22">
        <v>4</v>
      </c>
      <c r="X22" t="s">
        <v>192</v>
      </c>
      <c r="Y22">
        <v>0</v>
      </c>
      <c r="Z22">
        <v>0</v>
      </c>
      <c r="AA22">
        <v>0</v>
      </c>
      <c r="AB22">
        <v>0</v>
      </c>
      <c r="AC22">
        <v>9</v>
      </c>
      <c r="AD22">
        <v>9</v>
      </c>
      <c r="AE22">
        <v>431640000</v>
      </c>
      <c r="AF22">
        <v>431640000</v>
      </c>
    </row>
    <row r="23" spans="1:32">
      <c r="A23">
        <v>16</v>
      </c>
      <c r="B23" t="s">
        <v>181</v>
      </c>
      <c r="C23" t="s">
        <v>182</v>
      </c>
      <c r="D23">
        <v>2022</v>
      </c>
      <c r="E23">
        <v>1</v>
      </c>
      <c r="F23">
        <v>119</v>
      </c>
      <c r="G23" s="105" t="s">
        <v>655</v>
      </c>
      <c r="H23" t="s">
        <v>30</v>
      </c>
      <c r="I23">
        <v>93</v>
      </c>
      <c r="J23" t="s">
        <v>397</v>
      </c>
      <c r="K23">
        <v>5</v>
      </c>
      <c r="L23" s="105" t="s">
        <v>35</v>
      </c>
      <c r="M23" t="s">
        <v>31</v>
      </c>
      <c r="N23">
        <v>1</v>
      </c>
      <c r="O23" t="s">
        <v>201</v>
      </c>
      <c r="P23">
        <v>24</v>
      </c>
      <c r="Q23" t="s">
        <v>562</v>
      </c>
      <c r="R23">
        <v>7881</v>
      </c>
      <c r="S23" t="s">
        <v>694</v>
      </c>
      <c r="T23">
        <v>1</v>
      </c>
      <c r="U23" t="s">
        <v>32</v>
      </c>
      <c r="V23" t="s">
        <v>729</v>
      </c>
      <c r="W23">
        <v>2</v>
      </c>
      <c r="X23" t="s">
        <v>196</v>
      </c>
      <c r="Y23">
        <v>0</v>
      </c>
      <c r="Z23">
        <v>0</v>
      </c>
      <c r="AA23">
        <v>0</v>
      </c>
      <c r="AB23">
        <v>0</v>
      </c>
      <c r="AC23">
        <v>0.02</v>
      </c>
      <c r="AD23">
        <v>0.02</v>
      </c>
      <c r="AE23">
        <v>118800000</v>
      </c>
      <c r="AF23">
        <v>118800000</v>
      </c>
    </row>
    <row r="24" spans="1:32">
      <c r="A24">
        <v>16</v>
      </c>
      <c r="B24" t="s">
        <v>181</v>
      </c>
      <c r="C24" t="s">
        <v>182</v>
      </c>
      <c r="D24">
        <v>2022</v>
      </c>
      <c r="E24">
        <v>1</v>
      </c>
      <c r="F24">
        <v>119</v>
      </c>
      <c r="G24" s="105" t="s">
        <v>655</v>
      </c>
      <c r="H24" t="s">
        <v>30</v>
      </c>
      <c r="I24">
        <v>93</v>
      </c>
      <c r="J24" t="s">
        <v>397</v>
      </c>
      <c r="K24">
        <v>5</v>
      </c>
      <c r="L24" s="105" t="s">
        <v>35</v>
      </c>
      <c r="M24" t="s">
        <v>31</v>
      </c>
      <c r="N24">
        <v>3</v>
      </c>
      <c r="O24" t="s">
        <v>412</v>
      </c>
      <c r="P24">
        <v>45</v>
      </c>
      <c r="Q24" t="s">
        <v>183</v>
      </c>
      <c r="R24">
        <v>7610</v>
      </c>
      <c r="S24" t="s">
        <v>656</v>
      </c>
      <c r="T24">
        <v>1</v>
      </c>
      <c r="U24" t="s">
        <v>32</v>
      </c>
      <c r="V24" t="s">
        <v>657</v>
      </c>
      <c r="W24">
        <v>1</v>
      </c>
      <c r="X24" t="s">
        <v>658</v>
      </c>
      <c r="Y24">
        <v>0</v>
      </c>
      <c r="Z24">
        <v>0</v>
      </c>
      <c r="AA24">
        <v>2125745</v>
      </c>
      <c r="AB24">
        <v>2125745</v>
      </c>
      <c r="AC24">
        <v>1</v>
      </c>
      <c r="AD24">
        <v>1</v>
      </c>
      <c r="AE24">
        <v>31176349</v>
      </c>
      <c r="AF24">
        <v>31123099</v>
      </c>
    </row>
    <row r="25" spans="1:32">
      <c r="A25">
        <v>16</v>
      </c>
      <c r="B25" t="s">
        <v>181</v>
      </c>
      <c r="C25" t="s">
        <v>182</v>
      </c>
      <c r="D25">
        <v>2022</v>
      </c>
      <c r="E25">
        <v>1</v>
      </c>
      <c r="F25">
        <v>119</v>
      </c>
      <c r="G25" s="105" t="s">
        <v>655</v>
      </c>
      <c r="H25" t="s">
        <v>30</v>
      </c>
      <c r="I25">
        <v>93</v>
      </c>
      <c r="J25" t="s">
        <v>397</v>
      </c>
      <c r="K25">
        <v>5</v>
      </c>
      <c r="L25" s="105" t="s">
        <v>35</v>
      </c>
      <c r="M25" t="s">
        <v>31</v>
      </c>
      <c r="N25">
        <v>3</v>
      </c>
      <c r="O25" t="s">
        <v>412</v>
      </c>
      <c r="P25">
        <v>45</v>
      </c>
      <c r="Q25" t="s">
        <v>183</v>
      </c>
      <c r="R25">
        <v>7610</v>
      </c>
      <c r="S25" t="s">
        <v>656</v>
      </c>
      <c r="T25">
        <v>1</v>
      </c>
      <c r="U25" t="s">
        <v>32</v>
      </c>
      <c r="V25" t="s">
        <v>657</v>
      </c>
      <c r="W25">
        <v>2</v>
      </c>
      <c r="X25" t="s">
        <v>33</v>
      </c>
      <c r="Y25">
        <v>0</v>
      </c>
      <c r="Z25">
        <v>0</v>
      </c>
      <c r="AA25">
        <v>4438699</v>
      </c>
      <c r="AB25">
        <v>4438699</v>
      </c>
      <c r="AC25">
        <v>6</v>
      </c>
      <c r="AD25">
        <v>7</v>
      </c>
      <c r="AE25">
        <v>36852516</v>
      </c>
      <c r="AF25">
        <v>36852515</v>
      </c>
    </row>
    <row r="26" spans="1:32">
      <c r="A26">
        <v>16</v>
      </c>
      <c r="B26" t="s">
        <v>181</v>
      </c>
      <c r="C26" t="s">
        <v>182</v>
      </c>
      <c r="D26">
        <v>2022</v>
      </c>
      <c r="E26">
        <v>1</v>
      </c>
      <c r="F26">
        <v>119</v>
      </c>
      <c r="G26" s="105" t="s">
        <v>655</v>
      </c>
      <c r="H26" t="s">
        <v>30</v>
      </c>
      <c r="I26">
        <v>93</v>
      </c>
      <c r="J26" t="s">
        <v>397</v>
      </c>
      <c r="K26">
        <v>6</v>
      </c>
      <c r="L26" s="105" t="s">
        <v>49</v>
      </c>
      <c r="M26" t="s">
        <v>31</v>
      </c>
      <c r="N26">
        <v>1</v>
      </c>
      <c r="O26" t="s">
        <v>201</v>
      </c>
      <c r="P26">
        <v>15</v>
      </c>
      <c r="Q26" t="s">
        <v>42</v>
      </c>
      <c r="R26">
        <v>7880</v>
      </c>
      <c r="S26" t="s">
        <v>664</v>
      </c>
      <c r="T26">
        <v>1</v>
      </c>
      <c r="U26" t="s">
        <v>32</v>
      </c>
      <c r="V26" t="s">
        <v>722</v>
      </c>
      <c r="W26">
        <v>1</v>
      </c>
      <c r="X26" t="s">
        <v>666</v>
      </c>
      <c r="Y26">
        <v>0</v>
      </c>
      <c r="Z26">
        <v>0</v>
      </c>
      <c r="AA26">
        <v>0</v>
      </c>
      <c r="AB26">
        <v>0</v>
      </c>
      <c r="AC26">
        <v>7.0000000000000007E-2</v>
      </c>
      <c r="AD26">
        <v>7.0000000000000007E-2</v>
      </c>
      <c r="AE26">
        <v>2673682129</v>
      </c>
      <c r="AF26">
        <v>2673381539</v>
      </c>
    </row>
    <row r="27" spans="1:32">
      <c r="A27">
        <v>16</v>
      </c>
      <c r="B27" t="s">
        <v>181</v>
      </c>
      <c r="C27" t="s">
        <v>182</v>
      </c>
      <c r="D27">
        <v>2022</v>
      </c>
      <c r="E27">
        <v>1</v>
      </c>
      <c r="F27">
        <v>119</v>
      </c>
      <c r="G27" s="105" t="s">
        <v>655</v>
      </c>
      <c r="H27" t="s">
        <v>30</v>
      </c>
      <c r="I27">
        <v>93</v>
      </c>
      <c r="J27" t="s">
        <v>397</v>
      </c>
      <c r="K27">
        <v>7</v>
      </c>
      <c r="L27" s="105" t="s">
        <v>36</v>
      </c>
      <c r="M27" t="s">
        <v>31</v>
      </c>
      <c r="N27">
        <v>1</v>
      </c>
      <c r="O27" t="s">
        <v>201</v>
      </c>
      <c r="P27">
        <v>15</v>
      </c>
      <c r="Q27" t="s">
        <v>42</v>
      </c>
      <c r="R27">
        <v>7880</v>
      </c>
      <c r="S27" t="s">
        <v>664</v>
      </c>
      <c r="T27">
        <v>1</v>
      </c>
      <c r="U27" t="s">
        <v>32</v>
      </c>
      <c r="V27" t="s">
        <v>722</v>
      </c>
      <c r="W27">
        <v>1</v>
      </c>
      <c r="X27" t="s">
        <v>666</v>
      </c>
      <c r="Y27">
        <v>0</v>
      </c>
      <c r="Z27">
        <v>0</v>
      </c>
      <c r="AA27">
        <v>0</v>
      </c>
      <c r="AB27">
        <v>0</v>
      </c>
      <c r="AC27">
        <v>0.01</v>
      </c>
      <c r="AD27">
        <v>0.01</v>
      </c>
      <c r="AE27">
        <v>417918070</v>
      </c>
      <c r="AF27">
        <v>417871085</v>
      </c>
    </row>
    <row r="28" spans="1:32">
      <c r="A28">
        <v>16</v>
      </c>
      <c r="B28" t="s">
        <v>181</v>
      </c>
      <c r="C28" t="s">
        <v>182</v>
      </c>
      <c r="D28">
        <v>2022</v>
      </c>
      <c r="E28">
        <v>1</v>
      </c>
      <c r="F28">
        <v>119</v>
      </c>
      <c r="G28" s="105" t="s">
        <v>655</v>
      </c>
      <c r="H28" t="s">
        <v>30</v>
      </c>
      <c r="I28">
        <v>93</v>
      </c>
      <c r="J28" t="s">
        <v>397</v>
      </c>
      <c r="K28">
        <v>7</v>
      </c>
      <c r="L28" s="105" t="s">
        <v>36</v>
      </c>
      <c r="M28" t="s">
        <v>31</v>
      </c>
      <c r="N28">
        <v>1</v>
      </c>
      <c r="O28" t="s">
        <v>201</v>
      </c>
      <c r="P28">
        <v>21</v>
      </c>
      <c r="Q28" t="s">
        <v>402</v>
      </c>
      <c r="R28">
        <v>7648</v>
      </c>
      <c r="S28" t="s">
        <v>676</v>
      </c>
      <c r="T28">
        <v>1</v>
      </c>
      <c r="U28" t="s">
        <v>32</v>
      </c>
      <c r="V28" t="s">
        <v>726</v>
      </c>
      <c r="W28">
        <v>3</v>
      </c>
      <c r="X28" t="s">
        <v>680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109648848</v>
      </c>
      <c r="AF28">
        <v>109648848</v>
      </c>
    </row>
    <row r="29" spans="1:32">
      <c r="A29">
        <v>16</v>
      </c>
      <c r="B29" t="s">
        <v>181</v>
      </c>
      <c r="C29" t="s">
        <v>182</v>
      </c>
      <c r="D29">
        <v>2022</v>
      </c>
      <c r="E29">
        <v>1</v>
      </c>
      <c r="F29">
        <v>119</v>
      </c>
      <c r="G29" s="105" t="s">
        <v>655</v>
      </c>
      <c r="H29" t="s">
        <v>30</v>
      </c>
      <c r="I29">
        <v>93</v>
      </c>
      <c r="J29" t="s">
        <v>397</v>
      </c>
      <c r="K29">
        <v>7</v>
      </c>
      <c r="L29" s="105" t="s">
        <v>36</v>
      </c>
      <c r="M29" t="s">
        <v>31</v>
      </c>
      <c r="N29">
        <v>1</v>
      </c>
      <c r="O29" t="s">
        <v>201</v>
      </c>
      <c r="P29">
        <v>21</v>
      </c>
      <c r="Q29" t="s">
        <v>402</v>
      </c>
      <c r="R29">
        <v>7650</v>
      </c>
      <c r="S29" t="s">
        <v>681</v>
      </c>
      <c r="T29">
        <v>1</v>
      </c>
      <c r="U29" t="s">
        <v>32</v>
      </c>
      <c r="V29" t="s">
        <v>730</v>
      </c>
      <c r="W29">
        <v>4</v>
      </c>
      <c r="X29" t="s">
        <v>192</v>
      </c>
      <c r="Y29">
        <v>0</v>
      </c>
      <c r="Z29">
        <v>0</v>
      </c>
      <c r="AA29">
        <v>0</v>
      </c>
      <c r="AB29">
        <v>0</v>
      </c>
      <c r="AC29">
        <v>22</v>
      </c>
      <c r="AD29">
        <v>22</v>
      </c>
      <c r="AE29">
        <v>1386000000</v>
      </c>
      <c r="AF29">
        <v>1386000000</v>
      </c>
    </row>
    <row r="30" spans="1:32">
      <c r="A30">
        <v>16</v>
      </c>
      <c r="B30" t="s">
        <v>181</v>
      </c>
      <c r="C30" t="s">
        <v>182</v>
      </c>
      <c r="D30">
        <v>2022</v>
      </c>
      <c r="E30">
        <v>1</v>
      </c>
      <c r="F30">
        <v>119</v>
      </c>
      <c r="G30" s="105" t="s">
        <v>655</v>
      </c>
      <c r="H30" t="s">
        <v>30</v>
      </c>
      <c r="I30">
        <v>93</v>
      </c>
      <c r="J30" t="s">
        <v>397</v>
      </c>
      <c r="K30">
        <v>7</v>
      </c>
      <c r="L30" s="105" t="s">
        <v>36</v>
      </c>
      <c r="M30" t="s">
        <v>31</v>
      </c>
      <c r="N30">
        <v>1</v>
      </c>
      <c r="O30" t="s">
        <v>201</v>
      </c>
      <c r="P30">
        <v>24</v>
      </c>
      <c r="Q30" t="s">
        <v>562</v>
      </c>
      <c r="R30">
        <v>7881</v>
      </c>
      <c r="S30" t="s">
        <v>694</v>
      </c>
      <c r="T30">
        <v>1</v>
      </c>
      <c r="U30" t="s">
        <v>32</v>
      </c>
      <c r="V30" t="s">
        <v>723</v>
      </c>
      <c r="W30">
        <v>2</v>
      </c>
      <c r="X30" t="s">
        <v>196</v>
      </c>
      <c r="Y30">
        <v>0</v>
      </c>
      <c r="Z30">
        <v>0</v>
      </c>
      <c r="AA30">
        <v>0</v>
      </c>
      <c r="AB30">
        <v>0</v>
      </c>
      <c r="AC30">
        <v>0.04</v>
      </c>
      <c r="AD30">
        <v>0.04</v>
      </c>
      <c r="AE30">
        <v>285120000</v>
      </c>
      <c r="AF30">
        <v>285120000</v>
      </c>
    </row>
    <row r="31" spans="1:32">
      <c r="A31">
        <v>16</v>
      </c>
      <c r="B31" t="s">
        <v>181</v>
      </c>
      <c r="C31" t="s">
        <v>182</v>
      </c>
      <c r="D31">
        <v>2022</v>
      </c>
      <c r="E31">
        <v>1</v>
      </c>
      <c r="F31">
        <v>119</v>
      </c>
      <c r="G31" s="105" t="s">
        <v>655</v>
      </c>
      <c r="H31" t="s">
        <v>30</v>
      </c>
      <c r="I31">
        <v>93</v>
      </c>
      <c r="J31" t="s">
        <v>397</v>
      </c>
      <c r="K31">
        <v>7</v>
      </c>
      <c r="L31" s="105" t="s">
        <v>36</v>
      </c>
      <c r="M31" t="s">
        <v>31</v>
      </c>
      <c r="N31">
        <v>3</v>
      </c>
      <c r="O31" t="s">
        <v>412</v>
      </c>
      <c r="P31">
        <v>45</v>
      </c>
      <c r="Q31" t="s">
        <v>183</v>
      </c>
      <c r="R31">
        <v>7610</v>
      </c>
      <c r="S31" t="s">
        <v>656</v>
      </c>
      <c r="T31">
        <v>1</v>
      </c>
      <c r="U31" t="s">
        <v>32</v>
      </c>
      <c r="V31" t="s">
        <v>657</v>
      </c>
      <c r="W31">
        <v>1</v>
      </c>
      <c r="X31" t="s">
        <v>658</v>
      </c>
      <c r="Y31">
        <v>0</v>
      </c>
      <c r="Z31">
        <v>0</v>
      </c>
      <c r="AA31">
        <v>2125745</v>
      </c>
      <c r="AB31">
        <v>2125745</v>
      </c>
      <c r="AC31">
        <v>1</v>
      </c>
      <c r="AD31">
        <v>1</v>
      </c>
      <c r="AE31">
        <v>31176349</v>
      </c>
      <c r="AF31">
        <v>31123099</v>
      </c>
    </row>
    <row r="32" spans="1:32">
      <c r="A32">
        <v>16</v>
      </c>
      <c r="B32" t="s">
        <v>181</v>
      </c>
      <c r="C32" t="s">
        <v>182</v>
      </c>
      <c r="D32">
        <v>2022</v>
      </c>
      <c r="E32">
        <v>1</v>
      </c>
      <c r="F32">
        <v>119</v>
      </c>
      <c r="G32" s="105" t="s">
        <v>655</v>
      </c>
      <c r="H32" t="s">
        <v>30</v>
      </c>
      <c r="I32">
        <v>93</v>
      </c>
      <c r="J32" t="s">
        <v>397</v>
      </c>
      <c r="K32">
        <v>7</v>
      </c>
      <c r="L32" s="105" t="s">
        <v>36</v>
      </c>
      <c r="M32" t="s">
        <v>31</v>
      </c>
      <c r="N32">
        <v>3</v>
      </c>
      <c r="O32" t="s">
        <v>412</v>
      </c>
      <c r="P32">
        <v>45</v>
      </c>
      <c r="Q32" t="s">
        <v>183</v>
      </c>
      <c r="R32">
        <v>7610</v>
      </c>
      <c r="S32" t="s">
        <v>656</v>
      </c>
      <c r="T32">
        <v>1</v>
      </c>
      <c r="U32" t="s">
        <v>32</v>
      </c>
      <c r="V32" t="s">
        <v>657</v>
      </c>
      <c r="W32">
        <v>2</v>
      </c>
      <c r="X32" t="s">
        <v>33</v>
      </c>
      <c r="Y32">
        <v>0</v>
      </c>
      <c r="Z32">
        <v>0</v>
      </c>
      <c r="AA32">
        <v>4438699</v>
      </c>
      <c r="AB32">
        <v>4438699</v>
      </c>
      <c r="AC32">
        <v>6</v>
      </c>
      <c r="AD32">
        <v>7</v>
      </c>
      <c r="AE32">
        <v>36852516</v>
      </c>
      <c r="AF32">
        <v>36852515</v>
      </c>
    </row>
    <row r="33" spans="1:32">
      <c r="A33">
        <v>16</v>
      </c>
      <c r="B33" t="s">
        <v>181</v>
      </c>
      <c r="C33" t="s">
        <v>182</v>
      </c>
      <c r="D33">
        <v>2022</v>
      </c>
      <c r="E33">
        <v>1</v>
      </c>
      <c r="F33">
        <v>119</v>
      </c>
      <c r="G33" s="105" t="s">
        <v>655</v>
      </c>
      <c r="H33" t="s">
        <v>30</v>
      </c>
      <c r="I33">
        <v>93</v>
      </c>
      <c r="J33" t="s">
        <v>397</v>
      </c>
      <c r="K33">
        <v>8</v>
      </c>
      <c r="L33" s="105" t="s">
        <v>37</v>
      </c>
      <c r="M33" t="s">
        <v>31</v>
      </c>
      <c r="N33">
        <v>1</v>
      </c>
      <c r="O33" t="s">
        <v>201</v>
      </c>
      <c r="P33">
        <v>15</v>
      </c>
      <c r="Q33" t="s">
        <v>42</v>
      </c>
      <c r="R33">
        <v>7880</v>
      </c>
      <c r="S33" t="s">
        <v>664</v>
      </c>
      <c r="T33">
        <v>1</v>
      </c>
      <c r="U33" t="s">
        <v>32</v>
      </c>
      <c r="V33" t="s">
        <v>722</v>
      </c>
      <c r="W33">
        <v>1</v>
      </c>
      <c r="X33" t="s">
        <v>666</v>
      </c>
      <c r="Y33">
        <v>0</v>
      </c>
      <c r="Z33">
        <v>0</v>
      </c>
      <c r="AA33">
        <v>0</v>
      </c>
      <c r="AB33">
        <v>0</v>
      </c>
      <c r="AC33">
        <v>7.0000000000000007E-2</v>
      </c>
      <c r="AD33">
        <v>7.0000000000000007E-2</v>
      </c>
      <c r="AE33">
        <v>2670805880</v>
      </c>
      <c r="AF33">
        <v>2670505613</v>
      </c>
    </row>
    <row r="34" spans="1:32">
      <c r="A34">
        <v>16</v>
      </c>
      <c r="B34" t="s">
        <v>181</v>
      </c>
      <c r="C34" t="s">
        <v>182</v>
      </c>
      <c r="D34">
        <v>2022</v>
      </c>
      <c r="E34">
        <v>1</v>
      </c>
      <c r="F34">
        <v>119</v>
      </c>
      <c r="G34" s="105" t="s">
        <v>655</v>
      </c>
      <c r="H34" t="s">
        <v>30</v>
      </c>
      <c r="I34">
        <v>93</v>
      </c>
      <c r="J34" t="s">
        <v>397</v>
      </c>
      <c r="K34">
        <v>8</v>
      </c>
      <c r="L34" s="105" t="s">
        <v>37</v>
      </c>
      <c r="M34" t="s">
        <v>31</v>
      </c>
      <c r="N34">
        <v>1</v>
      </c>
      <c r="O34" t="s">
        <v>201</v>
      </c>
      <c r="P34">
        <v>21</v>
      </c>
      <c r="Q34" t="s">
        <v>402</v>
      </c>
      <c r="R34">
        <v>7650</v>
      </c>
      <c r="S34" t="s">
        <v>681</v>
      </c>
      <c r="T34">
        <v>1</v>
      </c>
      <c r="U34" t="s">
        <v>32</v>
      </c>
      <c r="V34" t="s">
        <v>731</v>
      </c>
      <c r="W34">
        <v>4</v>
      </c>
      <c r="X34" t="s">
        <v>192</v>
      </c>
      <c r="Y34">
        <v>0</v>
      </c>
      <c r="Z34">
        <v>0</v>
      </c>
      <c r="AA34">
        <v>0</v>
      </c>
      <c r="AB34">
        <v>0</v>
      </c>
      <c r="AC34">
        <v>8</v>
      </c>
      <c r="AD34">
        <v>8</v>
      </c>
      <c r="AE34">
        <v>174240000</v>
      </c>
      <c r="AF34">
        <v>174240000</v>
      </c>
    </row>
    <row r="35" spans="1:32">
      <c r="A35">
        <v>16</v>
      </c>
      <c r="B35" t="s">
        <v>181</v>
      </c>
      <c r="C35" t="s">
        <v>182</v>
      </c>
      <c r="D35">
        <v>2022</v>
      </c>
      <c r="E35">
        <v>1</v>
      </c>
      <c r="F35">
        <v>119</v>
      </c>
      <c r="G35" s="105" t="s">
        <v>655</v>
      </c>
      <c r="H35" t="s">
        <v>30</v>
      </c>
      <c r="I35">
        <v>93</v>
      </c>
      <c r="J35" t="s">
        <v>397</v>
      </c>
      <c r="K35">
        <v>8</v>
      </c>
      <c r="L35" s="105" t="s">
        <v>37</v>
      </c>
      <c r="M35" t="s">
        <v>31</v>
      </c>
      <c r="N35">
        <v>3</v>
      </c>
      <c r="O35" t="s">
        <v>412</v>
      </c>
      <c r="P35">
        <v>45</v>
      </c>
      <c r="Q35" t="s">
        <v>183</v>
      </c>
      <c r="R35">
        <v>7610</v>
      </c>
      <c r="S35" t="s">
        <v>656</v>
      </c>
      <c r="T35">
        <v>1</v>
      </c>
      <c r="U35" t="s">
        <v>32</v>
      </c>
      <c r="V35" t="s">
        <v>657</v>
      </c>
      <c r="W35">
        <v>1</v>
      </c>
      <c r="X35" t="s">
        <v>658</v>
      </c>
      <c r="Y35">
        <v>0</v>
      </c>
      <c r="Z35">
        <v>0</v>
      </c>
      <c r="AA35">
        <v>2125745</v>
      </c>
      <c r="AB35">
        <v>2125745</v>
      </c>
      <c r="AC35">
        <v>1</v>
      </c>
      <c r="AD35">
        <v>1</v>
      </c>
      <c r="AE35">
        <v>31176348</v>
      </c>
      <c r="AF35">
        <v>31123099</v>
      </c>
    </row>
    <row r="36" spans="1:32">
      <c r="A36">
        <v>16</v>
      </c>
      <c r="B36" t="s">
        <v>181</v>
      </c>
      <c r="C36" t="s">
        <v>182</v>
      </c>
      <c r="D36">
        <v>2022</v>
      </c>
      <c r="E36">
        <v>1</v>
      </c>
      <c r="F36">
        <v>119</v>
      </c>
      <c r="G36" s="105" t="s">
        <v>655</v>
      </c>
      <c r="H36" t="s">
        <v>30</v>
      </c>
      <c r="I36">
        <v>93</v>
      </c>
      <c r="J36" t="s">
        <v>397</v>
      </c>
      <c r="K36">
        <v>8</v>
      </c>
      <c r="L36" s="105" t="s">
        <v>37</v>
      </c>
      <c r="M36" t="s">
        <v>31</v>
      </c>
      <c r="N36">
        <v>3</v>
      </c>
      <c r="O36" t="s">
        <v>412</v>
      </c>
      <c r="P36">
        <v>45</v>
      </c>
      <c r="Q36" t="s">
        <v>183</v>
      </c>
      <c r="R36">
        <v>7610</v>
      </c>
      <c r="S36" t="s">
        <v>656</v>
      </c>
      <c r="T36">
        <v>1</v>
      </c>
      <c r="U36" t="s">
        <v>32</v>
      </c>
      <c r="V36" t="s">
        <v>657</v>
      </c>
      <c r="W36">
        <v>2</v>
      </c>
      <c r="X36" t="s">
        <v>33</v>
      </c>
      <c r="Y36">
        <v>0</v>
      </c>
      <c r="Z36">
        <v>0</v>
      </c>
      <c r="AA36">
        <v>4438699</v>
      </c>
      <c r="AB36">
        <v>4438699</v>
      </c>
      <c r="AC36">
        <v>7</v>
      </c>
      <c r="AD36">
        <v>6</v>
      </c>
      <c r="AE36">
        <v>36852516</v>
      </c>
      <c r="AF36">
        <v>36852515</v>
      </c>
    </row>
    <row r="37" spans="1:32">
      <c r="A37">
        <v>16</v>
      </c>
      <c r="B37" t="s">
        <v>181</v>
      </c>
      <c r="C37" t="s">
        <v>182</v>
      </c>
      <c r="D37">
        <v>2022</v>
      </c>
      <c r="E37">
        <v>1</v>
      </c>
      <c r="F37">
        <v>119</v>
      </c>
      <c r="G37" s="105" t="s">
        <v>655</v>
      </c>
      <c r="H37" t="s">
        <v>30</v>
      </c>
      <c r="I37">
        <v>93</v>
      </c>
      <c r="J37" t="s">
        <v>397</v>
      </c>
      <c r="K37">
        <v>9</v>
      </c>
      <c r="L37" s="105" t="s">
        <v>409</v>
      </c>
      <c r="M37" t="s">
        <v>31</v>
      </c>
      <c r="N37">
        <v>1</v>
      </c>
      <c r="O37" t="s">
        <v>201</v>
      </c>
      <c r="P37">
        <v>15</v>
      </c>
      <c r="Q37" t="s">
        <v>42</v>
      </c>
      <c r="R37">
        <v>7880</v>
      </c>
      <c r="S37" t="s">
        <v>664</v>
      </c>
      <c r="T37">
        <v>1</v>
      </c>
      <c r="U37" t="s">
        <v>32</v>
      </c>
      <c r="V37" t="s">
        <v>722</v>
      </c>
      <c r="W37">
        <v>1</v>
      </c>
      <c r="X37" t="s">
        <v>666</v>
      </c>
      <c r="Y37">
        <v>0</v>
      </c>
      <c r="Z37">
        <v>0</v>
      </c>
      <c r="AA37">
        <v>0</v>
      </c>
      <c r="AB37">
        <v>0</v>
      </c>
      <c r="AC37">
        <v>0.01</v>
      </c>
      <c r="AD37">
        <v>0.01</v>
      </c>
      <c r="AE37">
        <v>315568747</v>
      </c>
      <c r="AF37">
        <v>315533269</v>
      </c>
    </row>
    <row r="38" spans="1:32">
      <c r="A38">
        <v>16</v>
      </c>
      <c r="B38" t="s">
        <v>181</v>
      </c>
      <c r="C38" t="s">
        <v>182</v>
      </c>
      <c r="D38">
        <v>2022</v>
      </c>
      <c r="E38">
        <v>1</v>
      </c>
      <c r="F38">
        <v>119</v>
      </c>
      <c r="G38" s="105" t="s">
        <v>655</v>
      </c>
      <c r="H38" t="s">
        <v>30</v>
      </c>
      <c r="I38">
        <v>93</v>
      </c>
      <c r="J38" t="s">
        <v>397</v>
      </c>
      <c r="K38">
        <v>9</v>
      </c>
      <c r="L38" s="105" t="s">
        <v>409</v>
      </c>
      <c r="M38" t="s">
        <v>31</v>
      </c>
      <c r="N38">
        <v>1</v>
      </c>
      <c r="O38" t="s">
        <v>201</v>
      </c>
      <c r="P38">
        <v>21</v>
      </c>
      <c r="Q38" t="s">
        <v>402</v>
      </c>
      <c r="R38">
        <v>7648</v>
      </c>
      <c r="S38" t="s">
        <v>676</v>
      </c>
      <c r="T38">
        <v>1</v>
      </c>
      <c r="U38" t="s">
        <v>32</v>
      </c>
      <c r="V38" t="s">
        <v>726</v>
      </c>
      <c r="W38">
        <v>3</v>
      </c>
      <c r="X38" t="s">
        <v>680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296468627</v>
      </c>
      <c r="AF38">
        <v>296468627</v>
      </c>
    </row>
    <row r="39" spans="1:32">
      <c r="A39">
        <v>16</v>
      </c>
      <c r="B39" t="s">
        <v>181</v>
      </c>
      <c r="C39" t="s">
        <v>182</v>
      </c>
      <c r="D39">
        <v>2022</v>
      </c>
      <c r="E39">
        <v>1</v>
      </c>
      <c r="F39">
        <v>119</v>
      </c>
      <c r="G39" s="105" t="s">
        <v>655</v>
      </c>
      <c r="H39" t="s">
        <v>30</v>
      </c>
      <c r="I39">
        <v>93</v>
      </c>
      <c r="J39" t="s">
        <v>397</v>
      </c>
      <c r="K39">
        <v>9</v>
      </c>
      <c r="L39" s="105" t="s">
        <v>409</v>
      </c>
      <c r="M39" t="s">
        <v>31</v>
      </c>
      <c r="N39">
        <v>1</v>
      </c>
      <c r="O39" t="s">
        <v>201</v>
      </c>
      <c r="P39">
        <v>21</v>
      </c>
      <c r="Q39" t="s">
        <v>402</v>
      </c>
      <c r="R39">
        <v>7650</v>
      </c>
      <c r="S39" t="s">
        <v>681</v>
      </c>
      <c r="T39">
        <v>1</v>
      </c>
      <c r="U39" t="s">
        <v>32</v>
      </c>
      <c r="V39" t="s">
        <v>732</v>
      </c>
      <c r="W39">
        <v>4</v>
      </c>
      <c r="X39" t="s">
        <v>192</v>
      </c>
      <c r="Y39">
        <v>0</v>
      </c>
      <c r="Z39">
        <v>0</v>
      </c>
      <c r="AA39">
        <v>0</v>
      </c>
      <c r="AB39">
        <v>0</v>
      </c>
      <c r="AC39">
        <v>4</v>
      </c>
      <c r="AD39">
        <v>4</v>
      </c>
      <c r="AE39">
        <v>158400000</v>
      </c>
      <c r="AF39">
        <v>158400000</v>
      </c>
    </row>
    <row r="40" spans="1:32">
      <c r="A40">
        <v>16</v>
      </c>
      <c r="B40" t="s">
        <v>181</v>
      </c>
      <c r="C40" t="s">
        <v>182</v>
      </c>
      <c r="D40">
        <v>2022</v>
      </c>
      <c r="E40">
        <v>1</v>
      </c>
      <c r="F40">
        <v>119</v>
      </c>
      <c r="G40" s="105" t="s">
        <v>655</v>
      </c>
      <c r="H40" t="s">
        <v>30</v>
      </c>
      <c r="I40">
        <v>93</v>
      </c>
      <c r="J40" t="s">
        <v>397</v>
      </c>
      <c r="K40">
        <v>9</v>
      </c>
      <c r="L40" s="105" t="s">
        <v>409</v>
      </c>
      <c r="M40" t="s">
        <v>31</v>
      </c>
      <c r="N40">
        <v>1</v>
      </c>
      <c r="O40" t="s">
        <v>201</v>
      </c>
      <c r="P40">
        <v>24</v>
      </c>
      <c r="Q40" t="s">
        <v>562</v>
      </c>
      <c r="R40">
        <v>7881</v>
      </c>
      <c r="S40" t="s">
        <v>694</v>
      </c>
      <c r="T40">
        <v>1</v>
      </c>
      <c r="U40" t="s">
        <v>32</v>
      </c>
      <c r="V40" t="s">
        <v>723</v>
      </c>
      <c r="W40">
        <v>2</v>
      </c>
      <c r="X40" t="s">
        <v>196</v>
      </c>
      <c r="Y40">
        <v>0</v>
      </c>
      <c r="Z40">
        <v>0</v>
      </c>
      <c r="AA40">
        <v>0</v>
      </c>
      <c r="AB40">
        <v>0</v>
      </c>
      <c r="AC40">
        <v>0.02</v>
      </c>
      <c r="AD40">
        <v>0.02</v>
      </c>
      <c r="AE40">
        <v>131222462</v>
      </c>
      <c r="AF40">
        <v>131222462</v>
      </c>
    </row>
    <row r="41" spans="1:32">
      <c r="A41">
        <v>16</v>
      </c>
      <c r="B41" t="s">
        <v>181</v>
      </c>
      <c r="C41" t="s">
        <v>182</v>
      </c>
      <c r="D41">
        <v>2022</v>
      </c>
      <c r="E41">
        <v>1</v>
      </c>
      <c r="F41">
        <v>119</v>
      </c>
      <c r="G41" s="105" t="s">
        <v>655</v>
      </c>
      <c r="H41" t="s">
        <v>30</v>
      </c>
      <c r="I41">
        <v>93</v>
      </c>
      <c r="J41" t="s">
        <v>397</v>
      </c>
      <c r="K41">
        <v>10</v>
      </c>
      <c r="L41" s="105" t="s">
        <v>445</v>
      </c>
      <c r="M41" t="s">
        <v>31</v>
      </c>
      <c r="N41">
        <v>1</v>
      </c>
      <c r="O41" t="s">
        <v>201</v>
      </c>
      <c r="P41">
        <v>15</v>
      </c>
      <c r="Q41" t="s">
        <v>42</v>
      </c>
      <c r="R41">
        <v>7880</v>
      </c>
      <c r="S41" t="s">
        <v>664</v>
      </c>
      <c r="T41">
        <v>1</v>
      </c>
      <c r="U41" t="s">
        <v>32</v>
      </c>
      <c r="V41" t="s">
        <v>722</v>
      </c>
      <c r="W41">
        <v>1</v>
      </c>
      <c r="X41" t="s">
        <v>666</v>
      </c>
      <c r="Y41">
        <v>0</v>
      </c>
      <c r="Z41">
        <v>0</v>
      </c>
      <c r="AA41">
        <v>0</v>
      </c>
      <c r="AB41">
        <v>0</v>
      </c>
      <c r="AC41">
        <v>0.01</v>
      </c>
      <c r="AD41">
        <v>0.01</v>
      </c>
      <c r="AE41">
        <v>424664220</v>
      </c>
      <c r="AF41">
        <v>424616476</v>
      </c>
    </row>
    <row r="42" spans="1:32">
      <c r="A42">
        <v>16</v>
      </c>
      <c r="B42" t="s">
        <v>181</v>
      </c>
      <c r="C42" t="s">
        <v>182</v>
      </c>
      <c r="D42">
        <v>2022</v>
      </c>
      <c r="E42">
        <v>1</v>
      </c>
      <c r="F42">
        <v>119</v>
      </c>
      <c r="G42" s="105" t="s">
        <v>655</v>
      </c>
      <c r="H42" t="s">
        <v>30</v>
      </c>
      <c r="I42">
        <v>93</v>
      </c>
      <c r="J42" t="s">
        <v>397</v>
      </c>
      <c r="K42">
        <v>11</v>
      </c>
      <c r="L42" s="105" t="s">
        <v>50</v>
      </c>
      <c r="M42" t="s">
        <v>31</v>
      </c>
      <c r="N42">
        <v>1</v>
      </c>
      <c r="O42" t="s">
        <v>201</v>
      </c>
      <c r="P42">
        <v>15</v>
      </c>
      <c r="Q42" t="s">
        <v>42</v>
      </c>
      <c r="R42">
        <v>7880</v>
      </c>
      <c r="S42" t="s">
        <v>664</v>
      </c>
      <c r="T42">
        <v>1</v>
      </c>
      <c r="U42" t="s">
        <v>32</v>
      </c>
      <c r="V42" t="s">
        <v>722</v>
      </c>
      <c r="W42">
        <v>1</v>
      </c>
      <c r="X42" t="s">
        <v>666</v>
      </c>
      <c r="Y42">
        <v>0</v>
      </c>
      <c r="Z42">
        <v>0</v>
      </c>
      <c r="AA42">
        <v>0</v>
      </c>
      <c r="AB42">
        <v>0</v>
      </c>
      <c r="AC42">
        <v>0.06</v>
      </c>
      <c r="AD42">
        <v>0.06</v>
      </c>
      <c r="AE42">
        <v>2639009345</v>
      </c>
      <c r="AF42">
        <v>2638712652</v>
      </c>
    </row>
    <row r="43" spans="1:32">
      <c r="A43">
        <v>16</v>
      </c>
      <c r="B43" t="s">
        <v>181</v>
      </c>
      <c r="C43" t="s">
        <v>182</v>
      </c>
      <c r="D43">
        <v>2022</v>
      </c>
      <c r="E43">
        <v>1</v>
      </c>
      <c r="F43">
        <v>119</v>
      </c>
      <c r="G43" s="105" t="s">
        <v>655</v>
      </c>
      <c r="H43" t="s">
        <v>30</v>
      </c>
      <c r="I43">
        <v>93</v>
      </c>
      <c r="J43" t="s">
        <v>397</v>
      </c>
      <c r="K43">
        <v>11</v>
      </c>
      <c r="L43" s="105" t="s">
        <v>50</v>
      </c>
      <c r="M43" t="s">
        <v>31</v>
      </c>
      <c r="N43">
        <v>1</v>
      </c>
      <c r="O43" t="s">
        <v>201</v>
      </c>
      <c r="P43">
        <v>21</v>
      </c>
      <c r="Q43" t="s">
        <v>402</v>
      </c>
      <c r="R43">
        <v>7648</v>
      </c>
      <c r="S43" t="s">
        <v>676</v>
      </c>
      <c r="T43">
        <v>1</v>
      </c>
      <c r="U43" t="s">
        <v>32</v>
      </c>
      <c r="V43" t="s">
        <v>726</v>
      </c>
      <c r="W43">
        <v>3</v>
      </c>
      <c r="X43" t="s">
        <v>680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343842353</v>
      </c>
      <c r="AF43">
        <v>343842353</v>
      </c>
    </row>
    <row r="44" spans="1:32">
      <c r="A44">
        <v>16</v>
      </c>
      <c r="B44" t="s">
        <v>181</v>
      </c>
      <c r="C44" t="s">
        <v>182</v>
      </c>
      <c r="D44">
        <v>2022</v>
      </c>
      <c r="E44">
        <v>1</v>
      </c>
      <c r="F44">
        <v>119</v>
      </c>
      <c r="G44" s="105" t="s">
        <v>655</v>
      </c>
      <c r="H44" t="s">
        <v>30</v>
      </c>
      <c r="I44">
        <v>93</v>
      </c>
      <c r="J44" t="s">
        <v>397</v>
      </c>
      <c r="K44">
        <v>11</v>
      </c>
      <c r="L44" s="105" t="s">
        <v>50</v>
      </c>
      <c r="M44" t="s">
        <v>31</v>
      </c>
      <c r="N44">
        <v>1</v>
      </c>
      <c r="O44" t="s">
        <v>201</v>
      </c>
      <c r="P44">
        <v>21</v>
      </c>
      <c r="Q44" t="s">
        <v>402</v>
      </c>
      <c r="R44">
        <v>7650</v>
      </c>
      <c r="S44" t="s">
        <v>681</v>
      </c>
      <c r="T44">
        <v>1</v>
      </c>
      <c r="U44" t="s">
        <v>32</v>
      </c>
      <c r="V44" t="s">
        <v>733</v>
      </c>
      <c r="W44">
        <v>4</v>
      </c>
      <c r="X44" t="s">
        <v>192</v>
      </c>
      <c r="Y44">
        <v>0</v>
      </c>
      <c r="Z44">
        <v>0</v>
      </c>
      <c r="AA44">
        <v>0</v>
      </c>
      <c r="AB44">
        <v>0</v>
      </c>
      <c r="AC44">
        <v>10</v>
      </c>
      <c r="AD44">
        <v>10</v>
      </c>
      <c r="AE44">
        <v>378000000</v>
      </c>
      <c r="AF44">
        <v>378000000</v>
      </c>
    </row>
    <row r="45" spans="1:32">
      <c r="A45">
        <v>16</v>
      </c>
      <c r="B45" t="s">
        <v>181</v>
      </c>
      <c r="C45" t="s">
        <v>182</v>
      </c>
      <c r="D45">
        <v>2022</v>
      </c>
      <c r="E45">
        <v>1</v>
      </c>
      <c r="F45">
        <v>119</v>
      </c>
      <c r="G45" s="105" t="s">
        <v>655</v>
      </c>
      <c r="H45" t="s">
        <v>30</v>
      </c>
      <c r="I45">
        <v>93</v>
      </c>
      <c r="J45" t="s">
        <v>397</v>
      </c>
      <c r="K45">
        <v>11</v>
      </c>
      <c r="L45" s="105" t="s">
        <v>50</v>
      </c>
      <c r="M45" t="s">
        <v>31</v>
      </c>
      <c r="N45">
        <v>1</v>
      </c>
      <c r="O45" t="s">
        <v>201</v>
      </c>
      <c r="P45">
        <v>24</v>
      </c>
      <c r="Q45" t="s">
        <v>562</v>
      </c>
      <c r="R45">
        <v>7881</v>
      </c>
      <c r="S45" t="s">
        <v>694</v>
      </c>
      <c r="T45">
        <v>1</v>
      </c>
      <c r="U45" t="s">
        <v>32</v>
      </c>
      <c r="V45" t="s">
        <v>723</v>
      </c>
      <c r="W45">
        <v>2</v>
      </c>
      <c r="X45" t="s">
        <v>196</v>
      </c>
      <c r="Y45">
        <v>0</v>
      </c>
      <c r="Z45">
        <v>0</v>
      </c>
      <c r="AA45">
        <v>0</v>
      </c>
      <c r="AB45">
        <v>0</v>
      </c>
      <c r="AC45">
        <v>0.05</v>
      </c>
      <c r="AD45">
        <v>0.05</v>
      </c>
      <c r="AE45">
        <v>360000000</v>
      </c>
      <c r="AF45">
        <v>360000000</v>
      </c>
    </row>
    <row r="46" spans="1:32">
      <c r="A46">
        <v>16</v>
      </c>
      <c r="B46" t="s">
        <v>181</v>
      </c>
      <c r="C46" t="s">
        <v>182</v>
      </c>
      <c r="D46">
        <v>2022</v>
      </c>
      <c r="E46">
        <v>1</v>
      </c>
      <c r="F46">
        <v>119</v>
      </c>
      <c r="G46" s="105" t="s">
        <v>655</v>
      </c>
      <c r="H46" t="s">
        <v>30</v>
      </c>
      <c r="I46">
        <v>93</v>
      </c>
      <c r="J46" t="s">
        <v>397</v>
      </c>
      <c r="K46">
        <v>12</v>
      </c>
      <c r="L46" s="105" t="s">
        <v>51</v>
      </c>
      <c r="M46" t="s">
        <v>31</v>
      </c>
      <c r="N46">
        <v>1</v>
      </c>
      <c r="O46" t="s">
        <v>201</v>
      </c>
      <c r="P46">
        <v>15</v>
      </c>
      <c r="Q46" t="s">
        <v>42</v>
      </c>
      <c r="R46">
        <v>7880</v>
      </c>
      <c r="S46" t="s">
        <v>664</v>
      </c>
      <c r="T46">
        <v>1</v>
      </c>
      <c r="U46" t="s">
        <v>32</v>
      </c>
      <c r="V46" t="s">
        <v>722</v>
      </c>
      <c r="W46">
        <v>1</v>
      </c>
      <c r="X46" t="s">
        <v>666</v>
      </c>
      <c r="Y46">
        <v>0</v>
      </c>
      <c r="Z46">
        <v>0</v>
      </c>
      <c r="AA46">
        <v>0</v>
      </c>
      <c r="AB46">
        <v>0</v>
      </c>
      <c r="AC46">
        <v>0.01</v>
      </c>
      <c r="AD46">
        <v>0.01</v>
      </c>
      <c r="AE46">
        <v>218299460</v>
      </c>
      <c r="AF46">
        <v>218274918</v>
      </c>
    </row>
    <row r="47" spans="1:32">
      <c r="A47">
        <v>16</v>
      </c>
      <c r="B47" t="s">
        <v>181</v>
      </c>
      <c r="C47" t="s">
        <v>182</v>
      </c>
      <c r="D47">
        <v>2022</v>
      </c>
      <c r="E47">
        <v>1</v>
      </c>
      <c r="F47">
        <v>119</v>
      </c>
      <c r="G47" s="105" t="s">
        <v>655</v>
      </c>
      <c r="H47" t="s">
        <v>30</v>
      </c>
      <c r="I47">
        <v>93</v>
      </c>
      <c r="J47" t="s">
        <v>397</v>
      </c>
      <c r="K47">
        <v>12</v>
      </c>
      <c r="L47" s="105" t="s">
        <v>51</v>
      </c>
      <c r="M47" t="s">
        <v>31</v>
      </c>
      <c r="N47">
        <v>1</v>
      </c>
      <c r="O47" t="s">
        <v>201</v>
      </c>
      <c r="P47">
        <v>21</v>
      </c>
      <c r="Q47" t="s">
        <v>402</v>
      </c>
      <c r="R47">
        <v>7650</v>
      </c>
      <c r="S47" t="s">
        <v>681</v>
      </c>
      <c r="T47">
        <v>1</v>
      </c>
      <c r="U47" t="s">
        <v>32</v>
      </c>
      <c r="V47" t="s">
        <v>734</v>
      </c>
      <c r="W47">
        <v>4</v>
      </c>
      <c r="X47" t="s">
        <v>192</v>
      </c>
      <c r="Y47">
        <v>0</v>
      </c>
      <c r="Z47">
        <v>0</v>
      </c>
      <c r="AA47">
        <v>0</v>
      </c>
      <c r="AB47">
        <v>0</v>
      </c>
      <c r="AC47">
        <v>5</v>
      </c>
      <c r="AD47">
        <v>5</v>
      </c>
      <c r="AE47">
        <v>146932630</v>
      </c>
      <c r="AF47">
        <v>146932630</v>
      </c>
    </row>
    <row r="48" spans="1:32">
      <c r="A48">
        <v>16</v>
      </c>
      <c r="B48" t="s">
        <v>181</v>
      </c>
      <c r="C48" t="s">
        <v>182</v>
      </c>
      <c r="D48">
        <v>2022</v>
      </c>
      <c r="E48">
        <v>1</v>
      </c>
      <c r="F48">
        <v>119</v>
      </c>
      <c r="G48" s="105" t="s">
        <v>655</v>
      </c>
      <c r="H48" t="s">
        <v>30</v>
      </c>
      <c r="I48">
        <v>93</v>
      </c>
      <c r="J48" t="s">
        <v>397</v>
      </c>
      <c r="K48">
        <v>13</v>
      </c>
      <c r="L48" s="105" t="s">
        <v>52</v>
      </c>
      <c r="M48" t="s">
        <v>31</v>
      </c>
      <c r="N48">
        <v>1</v>
      </c>
      <c r="O48" t="s">
        <v>201</v>
      </c>
      <c r="P48">
        <v>15</v>
      </c>
      <c r="Q48" t="s">
        <v>42</v>
      </c>
      <c r="R48">
        <v>7880</v>
      </c>
      <c r="S48" t="s">
        <v>664</v>
      </c>
      <c r="T48">
        <v>1</v>
      </c>
      <c r="U48" t="s">
        <v>32</v>
      </c>
      <c r="V48" t="s">
        <v>722</v>
      </c>
      <c r="W48">
        <v>1</v>
      </c>
      <c r="X48" t="s">
        <v>666</v>
      </c>
      <c r="Y48">
        <v>0</v>
      </c>
      <c r="Z48">
        <v>0</v>
      </c>
      <c r="AA48">
        <v>0</v>
      </c>
      <c r="AB48">
        <v>0</v>
      </c>
      <c r="AC48">
        <v>0.08</v>
      </c>
      <c r="AD48">
        <v>0.08</v>
      </c>
      <c r="AE48">
        <v>3539711110</v>
      </c>
      <c r="AF48">
        <v>3539313156</v>
      </c>
    </row>
    <row r="49" spans="1:32">
      <c r="A49">
        <v>16</v>
      </c>
      <c r="B49" t="s">
        <v>181</v>
      </c>
      <c r="C49" t="s">
        <v>182</v>
      </c>
      <c r="D49">
        <v>2022</v>
      </c>
      <c r="E49">
        <v>1</v>
      </c>
      <c r="F49">
        <v>119</v>
      </c>
      <c r="G49" s="105" t="s">
        <v>655</v>
      </c>
      <c r="H49" t="s">
        <v>30</v>
      </c>
      <c r="I49">
        <v>93</v>
      </c>
      <c r="J49" t="s">
        <v>397</v>
      </c>
      <c r="K49">
        <v>13</v>
      </c>
      <c r="L49" s="105" t="s">
        <v>52</v>
      </c>
      <c r="M49" t="s">
        <v>31</v>
      </c>
      <c r="N49">
        <v>1</v>
      </c>
      <c r="O49" t="s">
        <v>201</v>
      </c>
      <c r="P49">
        <v>21</v>
      </c>
      <c r="Q49" t="s">
        <v>402</v>
      </c>
      <c r="R49">
        <v>7654</v>
      </c>
      <c r="S49" t="s">
        <v>184</v>
      </c>
      <c r="T49">
        <v>1</v>
      </c>
      <c r="U49" t="s">
        <v>32</v>
      </c>
      <c r="V49" t="s">
        <v>186</v>
      </c>
      <c r="W49">
        <v>2</v>
      </c>
      <c r="X49" t="s">
        <v>185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228690512</v>
      </c>
      <c r="AF49">
        <v>228690512</v>
      </c>
    </row>
    <row r="50" spans="1:32">
      <c r="A50">
        <v>16</v>
      </c>
      <c r="B50" t="s">
        <v>181</v>
      </c>
      <c r="C50" t="s">
        <v>182</v>
      </c>
      <c r="D50">
        <v>2022</v>
      </c>
      <c r="E50">
        <v>1</v>
      </c>
      <c r="F50">
        <v>119</v>
      </c>
      <c r="G50" s="105" t="s">
        <v>655</v>
      </c>
      <c r="H50" t="s">
        <v>30</v>
      </c>
      <c r="I50">
        <v>93</v>
      </c>
      <c r="J50" t="s">
        <v>397</v>
      </c>
      <c r="K50">
        <v>14</v>
      </c>
      <c r="L50" s="105" t="s">
        <v>410</v>
      </c>
      <c r="M50" t="s">
        <v>31</v>
      </c>
      <c r="N50">
        <v>1</v>
      </c>
      <c r="O50" t="s">
        <v>201</v>
      </c>
      <c r="P50">
        <v>15</v>
      </c>
      <c r="Q50" t="s">
        <v>42</v>
      </c>
      <c r="R50">
        <v>7880</v>
      </c>
      <c r="S50" t="s">
        <v>664</v>
      </c>
      <c r="T50">
        <v>1</v>
      </c>
      <c r="U50" t="s">
        <v>32</v>
      </c>
      <c r="V50" t="s">
        <v>722</v>
      </c>
      <c r="W50">
        <v>1</v>
      </c>
      <c r="X50" t="s">
        <v>666</v>
      </c>
      <c r="Y50">
        <v>0</v>
      </c>
      <c r="Z50">
        <v>0</v>
      </c>
      <c r="AA50">
        <v>0</v>
      </c>
      <c r="AB50">
        <v>0</v>
      </c>
      <c r="AC50">
        <v>0.01</v>
      </c>
      <c r="AD50">
        <v>0.01</v>
      </c>
      <c r="AE50">
        <v>73029206</v>
      </c>
      <c r="AF50">
        <v>73020996</v>
      </c>
    </row>
    <row r="51" spans="1:32">
      <c r="A51">
        <v>16</v>
      </c>
      <c r="B51" t="s">
        <v>181</v>
      </c>
      <c r="C51" t="s">
        <v>182</v>
      </c>
      <c r="D51">
        <v>2022</v>
      </c>
      <c r="E51">
        <v>1</v>
      </c>
      <c r="F51">
        <v>119</v>
      </c>
      <c r="G51" s="105" t="s">
        <v>655</v>
      </c>
      <c r="H51" t="s">
        <v>30</v>
      </c>
      <c r="I51">
        <v>93</v>
      </c>
      <c r="J51" t="s">
        <v>397</v>
      </c>
      <c r="K51">
        <v>14</v>
      </c>
      <c r="L51" s="105" t="s">
        <v>410</v>
      </c>
      <c r="M51" t="s">
        <v>31</v>
      </c>
      <c r="N51">
        <v>1</v>
      </c>
      <c r="O51" t="s">
        <v>201</v>
      </c>
      <c r="P51">
        <v>24</v>
      </c>
      <c r="Q51" t="s">
        <v>562</v>
      </c>
      <c r="R51">
        <v>7881</v>
      </c>
      <c r="S51" t="s">
        <v>694</v>
      </c>
      <c r="T51">
        <v>1</v>
      </c>
      <c r="U51" t="s">
        <v>32</v>
      </c>
      <c r="V51" t="s">
        <v>723</v>
      </c>
      <c r="W51">
        <v>2</v>
      </c>
      <c r="X51" t="s">
        <v>196</v>
      </c>
      <c r="Y51">
        <v>0</v>
      </c>
      <c r="Z51">
        <v>0</v>
      </c>
      <c r="AA51">
        <v>0</v>
      </c>
      <c r="AB51">
        <v>0</v>
      </c>
      <c r="AC51">
        <v>0.03</v>
      </c>
      <c r="AD51">
        <v>0.03</v>
      </c>
      <c r="AE51">
        <v>212994936</v>
      </c>
      <c r="AF51">
        <v>212994936</v>
      </c>
    </row>
    <row r="52" spans="1:32">
      <c r="A52">
        <v>16</v>
      </c>
      <c r="B52" t="s">
        <v>181</v>
      </c>
      <c r="C52" t="s">
        <v>182</v>
      </c>
      <c r="D52">
        <v>2022</v>
      </c>
      <c r="E52">
        <v>1</v>
      </c>
      <c r="F52">
        <v>119</v>
      </c>
      <c r="G52" s="105" t="s">
        <v>655</v>
      </c>
      <c r="H52" t="s">
        <v>30</v>
      </c>
      <c r="I52">
        <v>93</v>
      </c>
      <c r="J52" t="s">
        <v>397</v>
      </c>
      <c r="K52">
        <v>14</v>
      </c>
      <c r="L52" s="105" t="s">
        <v>410</v>
      </c>
      <c r="M52" t="s">
        <v>31</v>
      </c>
      <c r="N52">
        <v>3</v>
      </c>
      <c r="O52" t="s">
        <v>412</v>
      </c>
      <c r="P52">
        <v>45</v>
      </c>
      <c r="Q52" t="s">
        <v>183</v>
      </c>
      <c r="R52">
        <v>7610</v>
      </c>
      <c r="S52" t="s">
        <v>656</v>
      </c>
      <c r="T52">
        <v>1</v>
      </c>
      <c r="U52" t="s">
        <v>32</v>
      </c>
      <c r="V52" t="s">
        <v>657</v>
      </c>
      <c r="W52">
        <v>1</v>
      </c>
      <c r="X52" t="s">
        <v>658</v>
      </c>
      <c r="Y52">
        <v>0</v>
      </c>
      <c r="Z52">
        <v>0</v>
      </c>
      <c r="AA52">
        <v>2125745</v>
      </c>
      <c r="AB52">
        <v>2125745</v>
      </c>
      <c r="AC52">
        <v>1</v>
      </c>
      <c r="AD52">
        <v>1</v>
      </c>
      <c r="AE52">
        <v>31176348</v>
      </c>
      <c r="AF52">
        <v>31123099</v>
      </c>
    </row>
    <row r="53" spans="1:32">
      <c r="A53">
        <v>16</v>
      </c>
      <c r="B53" t="s">
        <v>181</v>
      </c>
      <c r="C53" t="s">
        <v>182</v>
      </c>
      <c r="D53">
        <v>2022</v>
      </c>
      <c r="E53">
        <v>1</v>
      </c>
      <c r="F53">
        <v>119</v>
      </c>
      <c r="G53" s="105" t="s">
        <v>655</v>
      </c>
      <c r="H53" t="s">
        <v>30</v>
      </c>
      <c r="I53">
        <v>93</v>
      </c>
      <c r="J53" t="s">
        <v>397</v>
      </c>
      <c r="K53">
        <v>14</v>
      </c>
      <c r="L53" s="105" t="s">
        <v>410</v>
      </c>
      <c r="M53" t="s">
        <v>31</v>
      </c>
      <c r="N53">
        <v>3</v>
      </c>
      <c r="O53" t="s">
        <v>412</v>
      </c>
      <c r="P53">
        <v>45</v>
      </c>
      <c r="Q53" t="s">
        <v>183</v>
      </c>
      <c r="R53">
        <v>7610</v>
      </c>
      <c r="S53" t="s">
        <v>656</v>
      </c>
      <c r="T53">
        <v>1</v>
      </c>
      <c r="U53" t="s">
        <v>32</v>
      </c>
      <c r="V53" t="s">
        <v>657</v>
      </c>
      <c r="W53">
        <v>2</v>
      </c>
      <c r="X53" t="s">
        <v>33</v>
      </c>
      <c r="Y53">
        <v>0</v>
      </c>
      <c r="Z53">
        <v>0</v>
      </c>
      <c r="AA53">
        <v>4438699</v>
      </c>
      <c r="AB53">
        <v>4438699</v>
      </c>
      <c r="AC53">
        <v>7</v>
      </c>
      <c r="AD53">
        <v>6</v>
      </c>
      <c r="AE53">
        <v>36852515</v>
      </c>
      <c r="AF53">
        <v>36852515</v>
      </c>
    </row>
    <row r="54" spans="1:32">
      <c r="A54">
        <v>16</v>
      </c>
      <c r="B54" t="s">
        <v>181</v>
      </c>
      <c r="C54" t="s">
        <v>182</v>
      </c>
      <c r="D54">
        <v>2022</v>
      </c>
      <c r="E54">
        <v>1</v>
      </c>
      <c r="F54">
        <v>119</v>
      </c>
      <c r="G54" s="105" t="s">
        <v>655</v>
      </c>
      <c r="H54" t="s">
        <v>30</v>
      </c>
      <c r="I54">
        <v>93</v>
      </c>
      <c r="J54" t="s">
        <v>397</v>
      </c>
      <c r="K54">
        <v>15</v>
      </c>
      <c r="L54" s="105" t="s">
        <v>416</v>
      </c>
      <c r="M54" t="s">
        <v>31</v>
      </c>
      <c r="N54">
        <v>1</v>
      </c>
      <c r="O54" t="s">
        <v>201</v>
      </c>
      <c r="P54">
        <v>15</v>
      </c>
      <c r="Q54" t="s">
        <v>42</v>
      </c>
      <c r="R54">
        <v>7880</v>
      </c>
      <c r="S54" t="s">
        <v>664</v>
      </c>
      <c r="T54">
        <v>1</v>
      </c>
      <c r="U54" t="s">
        <v>32</v>
      </c>
      <c r="V54" t="s">
        <v>722</v>
      </c>
      <c r="W54">
        <v>1</v>
      </c>
      <c r="X54" t="s">
        <v>666</v>
      </c>
      <c r="Y54">
        <v>0</v>
      </c>
      <c r="Z54">
        <v>0</v>
      </c>
      <c r="AA54">
        <v>0</v>
      </c>
      <c r="AB54">
        <v>0</v>
      </c>
      <c r="AC54">
        <v>0.03</v>
      </c>
      <c r="AD54">
        <v>0.03</v>
      </c>
      <c r="AE54">
        <v>1189830128</v>
      </c>
      <c r="AF54">
        <v>1189696360</v>
      </c>
    </row>
    <row r="55" spans="1:32">
      <c r="A55">
        <v>16</v>
      </c>
      <c r="B55" t="s">
        <v>181</v>
      </c>
      <c r="C55" t="s">
        <v>182</v>
      </c>
      <c r="D55">
        <v>2022</v>
      </c>
      <c r="E55">
        <v>1</v>
      </c>
      <c r="F55">
        <v>119</v>
      </c>
      <c r="G55" s="105" t="s">
        <v>655</v>
      </c>
      <c r="H55" t="s">
        <v>30</v>
      </c>
      <c r="I55">
        <v>93</v>
      </c>
      <c r="J55" t="s">
        <v>397</v>
      </c>
      <c r="K55">
        <v>16</v>
      </c>
      <c r="L55" s="105" t="s">
        <v>38</v>
      </c>
      <c r="M55" t="s">
        <v>31</v>
      </c>
      <c r="N55">
        <v>1</v>
      </c>
      <c r="O55" t="s">
        <v>201</v>
      </c>
      <c r="P55">
        <v>15</v>
      </c>
      <c r="Q55" t="s">
        <v>42</v>
      </c>
      <c r="R55">
        <v>7880</v>
      </c>
      <c r="S55" t="s">
        <v>664</v>
      </c>
      <c r="T55">
        <v>1</v>
      </c>
      <c r="U55" t="s">
        <v>32</v>
      </c>
      <c r="V55" t="s">
        <v>722</v>
      </c>
      <c r="W55">
        <v>1</v>
      </c>
      <c r="X55" t="s">
        <v>666</v>
      </c>
      <c r="Y55">
        <v>0</v>
      </c>
      <c r="Z55">
        <v>0</v>
      </c>
      <c r="AA55">
        <v>0</v>
      </c>
      <c r="AB55">
        <v>0</v>
      </c>
      <c r="AC55">
        <v>0.01</v>
      </c>
      <c r="AD55">
        <v>0.01</v>
      </c>
      <c r="AE55">
        <v>289124429</v>
      </c>
      <c r="AF55">
        <v>289091924</v>
      </c>
    </row>
    <row r="56" spans="1:32">
      <c r="A56">
        <v>16</v>
      </c>
      <c r="B56" t="s">
        <v>181</v>
      </c>
      <c r="C56" t="s">
        <v>182</v>
      </c>
      <c r="D56">
        <v>2022</v>
      </c>
      <c r="E56">
        <v>1</v>
      </c>
      <c r="F56">
        <v>119</v>
      </c>
      <c r="G56" s="105" t="s">
        <v>655</v>
      </c>
      <c r="H56" t="s">
        <v>30</v>
      </c>
      <c r="I56">
        <v>93</v>
      </c>
      <c r="J56" t="s">
        <v>397</v>
      </c>
      <c r="K56">
        <v>16</v>
      </c>
      <c r="L56" s="105" t="s">
        <v>38</v>
      </c>
      <c r="M56" t="s">
        <v>31</v>
      </c>
      <c r="N56">
        <v>1</v>
      </c>
      <c r="O56" t="s">
        <v>201</v>
      </c>
      <c r="P56">
        <v>21</v>
      </c>
      <c r="Q56" t="s">
        <v>402</v>
      </c>
      <c r="R56">
        <v>7648</v>
      </c>
      <c r="S56" t="s">
        <v>676</v>
      </c>
      <c r="T56">
        <v>1</v>
      </c>
      <c r="U56" t="s">
        <v>32</v>
      </c>
      <c r="V56" t="s">
        <v>726</v>
      </c>
      <c r="W56">
        <v>3</v>
      </c>
      <c r="X56" t="s">
        <v>680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109648848</v>
      </c>
      <c r="AF56">
        <v>109648848</v>
      </c>
    </row>
    <row r="57" spans="1:32">
      <c r="A57">
        <v>16</v>
      </c>
      <c r="B57" t="s">
        <v>181</v>
      </c>
      <c r="C57" t="s">
        <v>182</v>
      </c>
      <c r="D57">
        <v>2022</v>
      </c>
      <c r="E57">
        <v>1</v>
      </c>
      <c r="F57">
        <v>119</v>
      </c>
      <c r="G57" s="105" t="s">
        <v>655</v>
      </c>
      <c r="H57" t="s">
        <v>30</v>
      </c>
      <c r="I57">
        <v>93</v>
      </c>
      <c r="J57" t="s">
        <v>397</v>
      </c>
      <c r="K57">
        <v>16</v>
      </c>
      <c r="L57" s="105" t="s">
        <v>38</v>
      </c>
      <c r="M57" t="s">
        <v>31</v>
      </c>
      <c r="N57">
        <v>1</v>
      </c>
      <c r="O57" t="s">
        <v>201</v>
      </c>
      <c r="P57">
        <v>24</v>
      </c>
      <c r="Q57" t="s">
        <v>562</v>
      </c>
      <c r="R57">
        <v>7881</v>
      </c>
      <c r="S57" t="s">
        <v>694</v>
      </c>
      <c r="T57">
        <v>1</v>
      </c>
      <c r="U57" t="s">
        <v>32</v>
      </c>
      <c r="V57" t="s">
        <v>723</v>
      </c>
      <c r="W57">
        <v>2</v>
      </c>
      <c r="X57" t="s">
        <v>196</v>
      </c>
      <c r="Y57">
        <v>0</v>
      </c>
      <c r="Z57">
        <v>0</v>
      </c>
      <c r="AA57">
        <v>0</v>
      </c>
      <c r="AB57">
        <v>0</v>
      </c>
      <c r="AC57">
        <v>0.02</v>
      </c>
      <c r="AD57">
        <v>0.02</v>
      </c>
      <c r="AE57">
        <v>134640000</v>
      </c>
      <c r="AF57">
        <v>134640000</v>
      </c>
    </row>
    <row r="58" spans="1:32">
      <c r="A58">
        <v>16</v>
      </c>
      <c r="B58" t="s">
        <v>181</v>
      </c>
      <c r="C58" t="s">
        <v>182</v>
      </c>
      <c r="D58">
        <v>2022</v>
      </c>
      <c r="E58">
        <v>1</v>
      </c>
      <c r="F58">
        <v>119</v>
      </c>
      <c r="G58" s="105" t="s">
        <v>655</v>
      </c>
      <c r="H58" t="s">
        <v>30</v>
      </c>
      <c r="I58">
        <v>93</v>
      </c>
      <c r="J58" t="s">
        <v>397</v>
      </c>
      <c r="K58">
        <v>16</v>
      </c>
      <c r="L58" s="105" t="s">
        <v>38</v>
      </c>
      <c r="M58" t="s">
        <v>31</v>
      </c>
      <c r="N58">
        <v>3</v>
      </c>
      <c r="O58" t="s">
        <v>412</v>
      </c>
      <c r="P58">
        <v>45</v>
      </c>
      <c r="Q58" t="s">
        <v>183</v>
      </c>
      <c r="R58">
        <v>7610</v>
      </c>
      <c r="S58" t="s">
        <v>656</v>
      </c>
      <c r="T58">
        <v>1</v>
      </c>
      <c r="U58" t="s">
        <v>32</v>
      </c>
      <c r="V58" t="s">
        <v>657</v>
      </c>
      <c r="W58">
        <v>1</v>
      </c>
      <c r="X58" t="s">
        <v>658</v>
      </c>
      <c r="Y58">
        <v>0</v>
      </c>
      <c r="Z58">
        <v>0</v>
      </c>
      <c r="AA58">
        <v>2125745</v>
      </c>
      <c r="AB58">
        <v>2125745</v>
      </c>
      <c r="AC58">
        <v>1</v>
      </c>
      <c r="AD58">
        <v>1</v>
      </c>
      <c r="AE58">
        <v>31176348</v>
      </c>
      <c r="AF58">
        <v>31123099</v>
      </c>
    </row>
    <row r="59" spans="1:32">
      <c r="A59">
        <v>16</v>
      </c>
      <c r="B59" t="s">
        <v>181</v>
      </c>
      <c r="C59" t="s">
        <v>182</v>
      </c>
      <c r="D59">
        <v>2022</v>
      </c>
      <c r="E59">
        <v>1</v>
      </c>
      <c r="F59">
        <v>119</v>
      </c>
      <c r="G59" s="105" t="s">
        <v>655</v>
      </c>
      <c r="H59" t="s">
        <v>30</v>
      </c>
      <c r="I59">
        <v>93</v>
      </c>
      <c r="J59" t="s">
        <v>397</v>
      </c>
      <c r="K59">
        <v>16</v>
      </c>
      <c r="L59" s="105" t="s">
        <v>38</v>
      </c>
      <c r="M59" t="s">
        <v>31</v>
      </c>
      <c r="N59">
        <v>3</v>
      </c>
      <c r="O59" t="s">
        <v>412</v>
      </c>
      <c r="P59">
        <v>45</v>
      </c>
      <c r="Q59" t="s">
        <v>183</v>
      </c>
      <c r="R59">
        <v>7610</v>
      </c>
      <c r="S59" t="s">
        <v>656</v>
      </c>
      <c r="T59">
        <v>1</v>
      </c>
      <c r="U59" t="s">
        <v>32</v>
      </c>
      <c r="V59" t="s">
        <v>657</v>
      </c>
      <c r="W59">
        <v>2</v>
      </c>
      <c r="X59" t="s">
        <v>33</v>
      </c>
      <c r="Y59">
        <v>0</v>
      </c>
      <c r="Z59">
        <v>0</v>
      </c>
      <c r="AA59">
        <v>4438699</v>
      </c>
      <c r="AB59">
        <v>4438699</v>
      </c>
      <c r="AC59">
        <v>6</v>
      </c>
      <c r="AD59">
        <v>6</v>
      </c>
      <c r="AE59">
        <v>36852515</v>
      </c>
      <c r="AF59">
        <v>36852515</v>
      </c>
    </row>
    <row r="60" spans="1:32">
      <c r="A60">
        <v>16</v>
      </c>
      <c r="B60" t="s">
        <v>181</v>
      </c>
      <c r="C60" t="s">
        <v>182</v>
      </c>
      <c r="D60">
        <v>2022</v>
      </c>
      <c r="E60">
        <v>1</v>
      </c>
      <c r="F60">
        <v>119</v>
      </c>
      <c r="G60" s="105" t="s">
        <v>655</v>
      </c>
      <c r="H60" t="s">
        <v>30</v>
      </c>
      <c r="I60">
        <v>93</v>
      </c>
      <c r="J60" t="s">
        <v>397</v>
      </c>
      <c r="K60">
        <v>17</v>
      </c>
      <c r="L60" s="105" t="s">
        <v>53</v>
      </c>
      <c r="M60" t="s">
        <v>31</v>
      </c>
      <c r="N60">
        <v>1</v>
      </c>
      <c r="O60" t="s">
        <v>201</v>
      </c>
      <c r="P60">
        <v>15</v>
      </c>
      <c r="Q60" t="s">
        <v>42</v>
      </c>
      <c r="R60">
        <v>7880</v>
      </c>
      <c r="S60" t="s">
        <v>664</v>
      </c>
      <c r="T60">
        <v>1</v>
      </c>
      <c r="U60" t="s">
        <v>32</v>
      </c>
      <c r="V60" t="s">
        <v>722</v>
      </c>
      <c r="W60">
        <v>1</v>
      </c>
      <c r="X60" t="s">
        <v>666</v>
      </c>
      <c r="Y60">
        <v>0</v>
      </c>
      <c r="Z60">
        <v>0</v>
      </c>
      <c r="AA60">
        <v>0</v>
      </c>
      <c r="AB60">
        <v>0</v>
      </c>
      <c r="AC60">
        <v>0.01</v>
      </c>
      <c r="AD60">
        <v>0.01</v>
      </c>
      <c r="AE60">
        <v>100053761</v>
      </c>
      <c r="AF60">
        <v>100042512</v>
      </c>
    </row>
    <row r="61" spans="1:32">
      <c r="A61">
        <v>16</v>
      </c>
      <c r="B61" t="s">
        <v>181</v>
      </c>
      <c r="C61" t="s">
        <v>182</v>
      </c>
      <c r="D61">
        <v>2022</v>
      </c>
      <c r="E61">
        <v>1</v>
      </c>
      <c r="F61">
        <v>119</v>
      </c>
      <c r="G61" s="105" t="s">
        <v>655</v>
      </c>
      <c r="H61" t="s">
        <v>30</v>
      </c>
      <c r="I61">
        <v>93</v>
      </c>
      <c r="J61" t="s">
        <v>397</v>
      </c>
      <c r="K61">
        <v>17</v>
      </c>
      <c r="L61" s="105" t="s">
        <v>53</v>
      </c>
      <c r="M61" t="s">
        <v>31</v>
      </c>
      <c r="N61">
        <v>1</v>
      </c>
      <c r="O61" t="s">
        <v>201</v>
      </c>
      <c r="P61">
        <v>21</v>
      </c>
      <c r="Q61" t="s">
        <v>402</v>
      </c>
      <c r="R61">
        <v>7654</v>
      </c>
      <c r="S61" t="s">
        <v>184</v>
      </c>
      <c r="T61">
        <v>1</v>
      </c>
      <c r="U61" t="s">
        <v>32</v>
      </c>
      <c r="V61" t="s">
        <v>735</v>
      </c>
      <c r="W61">
        <v>2</v>
      </c>
      <c r="X61" t="s">
        <v>185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304072370</v>
      </c>
      <c r="AF61">
        <v>304072370</v>
      </c>
    </row>
    <row r="62" spans="1:32">
      <c r="A62">
        <v>16</v>
      </c>
      <c r="B62" t="s">
        <v>181</v>
      </c>
      <c r="C62" t="s">
        <v>182</v>
      </c>
      <c r="D62">
        <v>2022</v>
      </c>
      <c r="E62">
        <v>1</v>
      </c>
      <c r="F62">
        <v>119</v>
      </c>
      <c r="G62" s="105" t="s">
        <v>655</v>
      </c>
      <c r="H62" t="s">
        <v>30</v>
      </c>
      <c r="I62">
        <v>93</v>
      </c>
      <c r="J62" t="s">
        <v>397</v>
      </c>
      <c r="K62">
        <v>18</v>
      </c>
      <c r="L62" s="105" t="s">
        <v>39</v>
      </c>
      <c r="M62" t="s">
        <v>31</v>
      </c>
      <c r="N62">
        <v>1</v>
      </c>
      <c r="O62" t="s">
        <v>201</v>
      </c>
      <c r="P62">
        <v>15</v>
      </c>
      <c r="Q62" t="s">
        <v>42</v>
      </c>
      <c r="R62">
        <v>7880</v>
      </c>
      <c r="S62" t="s">
        <v>664</v>
      </c>
      <c r="T62">
        <v>1</v>
      </c>
      <c r="U62" t="s">
        <v>32</v>
      </c>
      <c r="V62" t="s">
        <v>736</v>
      </c>
      <c r="W62">
        <v>1</v>
      </c>
      <c r="X62" t="s">
        <v>666</v>
      </c>
      <c r="Y62">
        <v>0</v>
      </c>
      <c r="Z62">
        <v>0</v>
      </c>
      <c r="AA62">
        <v>0</v>
      </c>
      <c r="AB62">
        <v>0</v>
      </c>
      <c r="AC62">
        <v>0.01</v>
      </c>
      <c r="AD62">
        <v>0.01</v>
      </c>
      <c r="AE62">
        <v>283764654</v>
      </c>
      <c r="AF62">
        <v>283732751</v>
      </c>
    </row>
    <row r="63" spans="1:32">
      <c r="A63">
        <v>16</v>
      </c>
      <c r="B63" t="s">
        <v>181</v>
      </c>
      <c r="C63" t="s">
        <v>182</v>
      </c>
      <c r="D63">
        <v>2022</v>
      </c>
      <c r="E63">
        <v>1</v>
      </c>
      <c r="F63">
        <v>119</v>
      </c>
      <c r="G63" s="105" t="s">
        <v>655</v>
      </c>
      <c r="H63" t="s">
        <v>30</v>
      </c>
      <c r="I63">
        <v>93</v>
      </c>
      <c r="J63" t="s">
        <v>397</v>
      </c>
      <c r="K63">
        <v>18</v>
      </c>
      <c r="L63" s="105" t="s">
        <v>39</v>
      </c>
      <c r="M63" t="s">
        <v>31</v>
      </c>
      <c r="N63">
        <v>3</v>
      </c>
      <c r="O63" t="s">
        <v>412</v>
      </c>
      <c r="P63">
        <v>45</v>
      </c>
      <c r="Q63" t="s">
        <v>183</v>
      </c>
      <c r="R63">
        <v>7610</v>
      </c>
      <c r="S63" t="s">
        <v>656</v>
      </c>
      <c r="T63">
        <v>1</v>
      </c>
      <c r="U63" t="s">
        <v>32</v>
      </c>
      <c r="V63" t="s">
        <v>657</v>
      </c>
      <c r="W63">
        <v>1</v>
      </c>
      <c r="X63" t="s">
        <v>658</v>
      </c>
      <c r="Y63">
        <v>0</v>
      </c>
      <c r="Z63">
        <v>0</v>
      </c>
      <c r="AA63">
        <v>2125745</v>
      </c>
      <c r="AB63">
        <v>2125745</v>
      </c>
      <c r="AC63">
        <v>1</v>
      </c>
      <c r="AD63">
        <v>1</v>
      </c>
      <c r="AE63">
        <v>31176348</v>
      </c>
      <c r="AF63">
        <v>31123099</v>
      </c>
    </row>
    <row r="64" spans="1:32">
      <c r="A64">
        <v>16</v>
      </c>
      <c r="B64" t="s">
        <v>181</v>
      </c>
      <c r="C64" t="s">
        <v>182</v>
      </c>
      <c r="D64">
        <v>2022</v>
      </c>
      <c r="E64">
        <v>1</v>
      </c>
      <c r="F64">
        <v>119</v>
      </c>
      <c r="G64" s="105" t="s">
        <v>655</v>
      </c>
      <c r="H64" t="s">
        <v>30</v>
      </c>
      <c r="I64">
        <v>93</v>
      </c>
      <c r="J64" t="s">
        <v>397</v>
      </c>
      <c r="K64">
        <v>18</v>
      </c>
      <c r="L64" s="105" t="s">
        <v>39</v>
      </c>
      <c r="M64" t="s">
        <v>31</v>
      </c>
      <c r="N64">
        <v>3</v>
      </c>
      <c r="O64" t="s">
        <v>412</v>
      </c>
      <c r="P64">
        <v>45</v>
      </c>
      <c r="Q64" t="s">
        <v>183</v>
      </c>
      <c r="R64">
        <v>7610</v>
      </c>
      <c r="S64" t="s">
        <v>656</v>
      </c>
      <c r="T64">
        <v>1</v>
      </c>
      <c r="U64" t="s">
        <v>32</v>
      </c>
      <c r="V64" t="s">
        <v>657</v>
      </c>
      <c r="W64">
        <v>2</v>
      </c>
      <c r="X64" t="s">
        <v>33</v>
      </c>
      <c r="Y64">
        <v>0</v>
      </c>
      <c r="Z64">
        <v>0</v>
      </c>
      <c r="AA64">
        <v>4438699</v>
      </c>
      <c r="AB64">
        <v>4438699</v>
      </c>
      <c r="AC64">
        <v>6</v>
      </c>
      <c r="AD64">
        <v>6</v>
      </c>
      <c r="AE64">
        <v>36852515</v>
      </c>
      <c r="AF64">
        <v>36852515</v>
      </c>
    </row>
    <row r="65" spans="1:32">
      <c r="A65">
        <v>16</v>
      </c>
      <c r="B65" t="s">
        <v>181</v>
      </c>
      <c r="C65" t="s">
        <v>182</v>
      </c>
      <c r="D65">
        <v>2022</v>
      </c>
      <c r="E65">
        <v>1</v>
      </c>
      <c r="F65">
        <v>119</v>
      </c>
      <c r="G65" s="105" t="s">
        <v>655</v>
      </c>
      <c r="H65" t="s">
        <v>30</v>
      </c>
      <c r="I65">
        <v>93</v>
      </c>
      <c r="J65" t="s">
        <v>397</v>
      </c>
      <c r="K65">
        <v>19</v>
      </c>
      <c r="L65" s="105" t="s">
        <v>187</v>
      </c>
      <c r="M65" t="s">
        <v>31</v>
      </c>
      <c r="N65">
        <v>1</v>
      </c>
      <c r="O65" t="s">
        <v>201</v>
      </c>
      <c r="P65">
        <v>15</v>
      </c>
      <c r="Q65" t="s">
        <v>42</v>
      </c>
      <c r="R65">
        <v>7880</v>
      </c>
      <c r="S65" t="s">
        <v>664</v>
      </c>
      <c r="T65">
        <v>1</v>
      </c>
      <c r="U65" t="s">
        <v>32</v>
      </c>
      <c r="V65" t="s">
        <v>722</v>
      </c>
      <c r="W65">
        <v>1</v>
      </c>
      <c r="X65" t="s">
        <v>666</v>
      </c>
      <c r="Y65">
        <v>0</v>
      </c>
      <c r="Z65">
        <v>0</v>
      </c>
      <c r="AA65">
        <v>0</v>
      </c>
      <c r="AB65">
        <v>0</v>
      </c>
      <c r="AC65">
        <v>0.03</v>
      </c>
      <c r="AD65">
        <v>0.03</v>
      </c>
      <c r="AE65">
        <v>1125029274</v>
      </c>
      <c r="AF65">
        <v>1124902792</v>
      </c>
    </row>
    <row r="66" spans="1:32">
      <c r="A66">
        <v>16</v>
      </c>
      <c r="B66" t="s">
        <v>181</v>
      </c>
      <c r="C66" t="s">
        <v>182</v>
      </c>
      <c r="D66">
        <v>2022</v>
      </c>
      <c r="E66">
        <v>1</v>
      </c>
      <c r="F66">
        <v>119</v>
      </c>
      <c r="G66" s="105" t="s">
        <v>655</v>
      </c>
      <c r="H66" t="s">
        <v>30</v>
      </c>
      <c r="I66">
        <v>93</v>
      </c>
      <c r="J66" t="s">
        <v>397</v>
      </c>
      <c r="K66">
        <v>19</v>
      </c>
      <c r="L66" s="105" t="s">
        <v>187</v>
      </c>
      <c r="M66" t="s">
        <v>31</v>
      </c>
      <c r="N66">
        <v>1</v>
      </c>
      <c r="O66" t="s">
        <v>201</v>
      </c>
      <c r="P66">
        <v>21</v>
      </c>
      <c r="Q66" t="s">
        <v>402</v>
      </c>
      <c r="R66">
        <v>7648</v>
      </c>
      <c r="S66" t="s">
        <v>676</v>
      </c>
      <c r="T66">
        <v>1</v>
      </c>
      <c r="U66" t="s">
        <v>32</v>
      </c>
      <c r="V66" t="s">
        <v>726</v>
      </c>
      <c r="W66">
        <v>3</v>
      </c>
      <c r="X66" t="s">
        <v>680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933595614</v>
      </c>
      <c r="AF66">
        <v>933595614</v>
      </c>
    </row>
    <row r="67" spans="1:32">
      <c r="A67">
        <v>16</v>
      </c>
      <c r="B67" t="s">
        <v>181</v>
      </c>
      <c r="C67" t="s">
        <v>182</v>
      </c>
      <c r="D67">
        <v>2022</v>
      </c>
      <c r="E67">
        <v>1</v>
      </c>
      <c r="F67">
        <v>119</v>
      </c>
      <c r="G67" s="105" t="s">
        <v>655</v>
      </c>
      <c r="H67" t="s">
        <v>30</v>
      </c>
      <c r="I67">
        <v>93</v>
      </c>
      <c r="J67" t="s">
        <v>397</v>
      </c>
      <c r="K67">
        <v>19</v>
      </c>
      <c r="L67" s="105" t="s">
        <v>187</v>
      </c>
      <c r="M67" t="s">
        <v>31</v>
      </c>
      <c r="N67">
        <v>1</v>
      </c>
      <c r="O67" t="s">
        <v>201</v>
      </c>
      <c r="P67">
        <v>21</v>
      </c>
      <c r="Q67" t="s">
        <v>402</v>
      </c>
      <c r="R67">
        <v>7650</v>
      </c>
      <c r="S67" t="s">
        <v>681</v>
      </c>
      <c r="T67">
        <v>1</v>
      </c>
      <c r="U67" t="s">
        <v>32</v>
      </c>
      <c r="V67" t="s">
        <v>737</v>
      </c>
      <c r="W67">
        <v>4</v>
      </c>
      <c r="X67" t="s">
        <v>192</v>
      </c>
      <c r="Y67">
        <v>0</v>
      </c>
      <c r="Z67">
        <v>0</v>
      </c>
      <c r="AA67">
        <v>0</v>
      </c>
      <c r="AB67">
        <v>0</v>
      </c>
      <c r="AC67">
        <v>15</v>
      </c>
      <c r="AD67">
        <v>15</v>
      </c>
      <c r="AE67">
        <v>594000000</v>
      </c>
      <c r="AF67">
        <v>594000000</v>
      </c>
    </row>
    <row r="68" spans="1:32">
      <c r="A68">
        <v>16</v>
      </c>
      <c r="B68" t="s">
        <v>181</v>
      </c>
      <c r="C68" t="s">
        <v>182</v>
      </c>
      <c r="D68">
        <v>2022</v>
      </c>
      <c r="E68">
        <v>1</v>
      </c>
      <c r="F68">
        <v>119</v>
      </c>
      <c r="G68" s="105" t="s">
        <v>655</v>
      </c>
      <c r="H68" t="s">
        <v>30</v>
      </c>
      <c r="I68">
        <v>93</v>
      </c>
      <c r="J68" t="s">
        <v>397</v>
      </c>
      <c r="K68">
        <v>19</v>
      </c>
      <c r="L68" s="105" t="s">
        <v>187</v>
      </c>
      <c r="M68" t="s">
        <v>31</v>
      </c>
      <c r="N68">
        <v>1</v>
      </c>
      <c r="O68" t="s">
        <v>201</v>
      </c>
      <c r="P68">
        <v>21</v>
      </c>
      <c r="Q68" t="s">
        <v>402</v>
      </c>
      <c r="R68">
        <v>7654</v>
      </c>
      <c r="S68" t="s">
        <v>184</v>
      </c>
      <c r="T68">
        <v>1</v>
      </c>
      <c r="U68" t="s">
        <v>32</v>
      </c>
      <c r="V68" t="s">
        <v>661</v>
      </c>
      <c r="W68">
        <v>2</v>
      </c>
      <c r="X68" t="s">
        <v>185</v>
      </c>
      <c r="Y68">
        <v>0</v>
      </c>
      <c r="Z68">
        <v>0</v>
      </c>
      <c r="AA68">
        <v>0</v>
      </c>
      <c r="AB68">
        <v>0</v>
      </c>
      <c r="AC68">
        <v>2</v>
      </c>
      <c r="AD68">
        <v>2</v>
      </c>
      <c r="AE68">
        <v>4524633090</v>
      </c>
      <c r="AF68">
        <v>4524633090</v>
      </c>
    </row>
    <row r="69" spans="1:32">
      <c r="A69">
        <v>16</v>
      </c>
      <c r="B69" t="s">
        <v>181</v>
      </c>
      <c r="C69" t="s">
        <v>182</v>
      </c>
      <c r="D69">
        <v>2022</v>
      </c>
      <c r="E69">
        <v>1</v>
      </c>
      <c r="F69">
        <v>119</v>
      </c>
      <c r="G69" s="105" t="s">
        <v>655</v>
      </c>
      <c r="H69" t="s">
        <v>30</v>
      </c>
      <c r="I69">
        <v>93</v>
      </c>
      <c r="J69" t="s">
        <v>397</v>
      </c>
      <c r="K69">
        <v>19</v>
      </c>
      <c r="L69" s="105" t="s">
        <v>187</v>
      </c>
      <c r="M69" t="s">
        <v>31</v>
      </c>
      <c r="N69">
        <v>3</v>
      </c>
      <c r="O69" t="s">
        <v>412</v>
      </c>
      <c r="P69">
        <v>45</v>
      </c>
      <c r="Q69" t="s">
        <v>183</v>
      </c>
      <c r="R69">
        <v>7610</v>
      </c>
      <c r="S69" t="s">
        <v>656</v>
      </c>
      <c r="T69">
        <v>1</v>
      </c>
      <c r="U69" t="s">
        <v>32</v>
      </c>
      <c r="V69" t="s">
        <v>657</v>
      </c>
      <c r="W69">
        <v>1</v>
      </c>
      <c r="X69" t="s">
        <v>658</v>
      </c>
      <c r="Y69">
        <v>0</v>
      </c>
      <c r="Z69">
        <v>0</v>
      </c>
      <c r="AA69">
        <v>2125745</v>
      </c>
      <c r="AB69">
        <v>2125745</v>
      </c>
      <c r="AC69">
        <v>1</v>
      </c>
      <c r="AD69">
        <v>1</v>
      </c>
      <c r="AE69">
        <v>31176349</v>
      </c>
      <c r="AF69">
        <v>31123096</v>
      </c>
    </row>
    <row r="70" spans="1:32">
      <c r="A70">
        <v>16</v>
      </c>
      <c r="B70" t="s">
        <v>181</v>
      </c>
      <c r="C70" t="s">
        <v>182</v>
      </c>
      <c r="D70">
        <v>2022</v>
      </c>
      <c r="E70">
        <v>1</v>
      </c>
      <c r="F70">
        <v>119</v>
      </c>
      <c r="G70" s="105" t="s">
        <v>655</v>
      </c>
      <c r="H70" t="s">
        <v>30</v>
      </c>
      <c r="I70">
        <v>93</v>
      </c>
      <c r="J70" t="s">
        <v>397</v>
      </c>
      <c r="K70">
        <v>19</v>
      </c>
      <c r="L70" s="105" t="s">
        <v>187</v>
      </c>
      <c r="M70" t="s">
        <v>31</v>
      </c>
      <c r="N70">
        <v>3</v>
      </c>
      <c r="O70" t="s">
        <v>412</v>
      </c>
      <c r="P70">
        <v>45</v>
      </c>
      <c r="Q70" t="s">
        <v>183</v>
      </c>
      <c r="R70">
        <v>7610</v>
      </c>
      <c r="S70" t="s">
        <v>656</v>
      </c>
      <c r="T70">
        <v>1</v>
      </c>
      <c r="U70" t="s">
        <v>32</v>
      </c>
      <c r="V70" t="s">
        <v>657</v>
      </c>
      <c r="W70">
        <v>2</v>
      </c>
      <c r="X70" t="s">
        <v>33</v>
      </c>
      <c r="Y70">
        <v>0</v>
      </c>
      <c r="Z70">
        <v>0</v>
      </c>
      <c r="AA70">
        <v>4438700</v>
      </c>
      <c r="AB70">
        <v>4438700</v>
      </c>
      <c r="AC70">
        <v>7</v>
      </c>
      <c r="AD70">
        <v>7</v>
      </c>
      <c r="AE70">
        <v>36852514</v>
      </c>
      <c r="AF70">
        <v>36852519</v>
      </c>
    </row>
    <row r="71" spans="1:32">
      <c r="A71">
        <v>16</v>
      </c>
      <c r="B71" t="s">
        <v>181</v>
      </c>
      <c r="C71" t="s">
        <v>182</v>
      </c>
      <c r="D71">
        <v>2022</v>
      </c>
      <c r="E71">
        <v>1</v>
      </c>
      <c r="F71">
        <v>119</v>
      </c>
      <c r="G71" s="105" t="s">
        <v>655</v>
      </c>
      <c r="H71" t="s">
        <v>30</v>
      </c>
      <c r="I71">
        <v>93</v>
      </c>
      <c r="J71" t="s">
        <v>397</v>
      </c>
      <c r="K71">
        <v>20</v>
      </c>
      <c r="L71" s="105" t="s">
        <v>65</v>
      </c>
      <c r="M71" t="s">
        <v>31</v>
      </c>
      <c r="N71">
        <v>1</v>
      </c>
      <c r="O71" t="s">
        <v>201</v>
      </c>
      <c r="P71">
        <v>15</v>
      </c>
      <c r="Q71" t="s">
        <v>42</v>
      </c>
      <c r="R71">
        <v>7880</v>
      </c>
      <c r="S71" t="s">
        <v>664</v>
      </c>
      <c r="T71">
        <v>1</v>
      </c>
      <c r="U71" t="s">
        <v>32</v>
      </c>
      <c r="V71" t="s">
        <v>722</v>
      </c>
      <c r="W71">
        <v>1</v>
      </c>
      <c r="X71" t="s">
        <v>666</v>
      </c>
      <c r="Y71">
        <v>0</v>
      </c>
      <c r="Z71">
        <v>0</v>
      </c>
      <c r="AA71">
        <v>0</v>
      </c>
      <c r="AB71">
        <v>0</v>
      </c>
      <c r="AC71">
        <v>0.01</v>
      </c>
      <c r="AD71">
        <v>0.01</v>
      </c>
      <c r="AE71">
        <v>258059602</v>
      </c>
      <c r="AF71">
        <v>258030589</v>
      </c>
    </row>
    <row r="72" spans="1:32">
      <c r="A72">
        <v>16</v>
      </c>
      <c r="B72" t="s">
        <v>181</v>
      </c>
      <c r="C72" t="s">
        <v>182</v>
      </c>
      <c r="D72">
        <v>2022</v>
      </c>
      <c r="E72">
        <v>1</v>
      </c>
      <c r="F72">
        <v>119</v>
      </c>
      <c r="G72" s="105" t="s">
        <v>655</v>
      </c>
      <c r="H72" t="s">
        <v>30</v>
      </c>
      <c r="I72">
        <v>93</v>
      </c>
      <c r="J72" t="s">
        <v>397</v>
      </c>
      <c r="K72">
        <v>20</v>
      </c>
      <c r="L72" s="105" t="s">
        <v>65</v>
      </c>
      <c r="M72" t="s">
        <v>31</v>
      </c>
      <c r="N72">
        <v>1</v>
      </c>
      <c r="O72" t="s">
        <v>201</v>
      </c>
      <c r="P72">
        <v>21</v>
      </c>
      <c r="Q72" t="s">
        <v>402</v>
      </c>
      <c r="R72">
        <v>7648</v>
      </c>
      <c r="S72" t="s">
        <v>676</v>
      </c>
      <c r="T72">
        <v>1</v>
      </c>
      <c r="U72" t="s">
        <v>32</v>
      </c>
      <c r="V72" t="s">
        <v>726</v>
      </c>
      <c r="W72">
        <v>3</v>
      </c>
      <c r="X72" t="s">
        <v>680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292002000</v>
      </c>
      <c r="AF72">
        <v>292002000</v>
      </c>
    </row>
    <row r="73" spans="1:32">
      <c r="A73">
        <v>16</v>
      </c>
      <c r="B73" t="s">
        <v>181</v>
      </c>
      <c r="C73" t="s">
        <v>182</v>
      </c>
      <c r="D73">
        <v>2022</v>
      </c>
      <c r="E73">
        <v>1</v>
      </c>
      <c r="F73">
        <v>119</v>
      </c>
      <c r="G73" s="105" t="s">
        <v>655</v>
      </c>
      <c r="H73" t="s">
        <v>30</v>
      </c>
      <c r="I73">
        <v>93</v>
      </c>
      <c r="J73" t="s">
        <v>397</v>
      </c>
      <c r="K73">
        <v>77</v>
      </c>
      <c r="L73" s="105" t="s">
        <v>40</v>
      </c>
      <c r="M73" t="s">
        <v>419</v>
      </c>
      <c r="N73">
        <v>1</v>
      </c>
      <c r="O73" t="s">
        <v>201</v>
      </c>
      <c r="P73">
        <v>1</v>
      </c>
      <c r="Q73" t="s">
        <v>41</v>
      </c>
      <c r="R73">
        <v>7885</v>
      </c>
      <c r="S73" t="s">
        <v>188</v>
      </c>
      <c r="T73">
        <v>1</v>
      </c>
      <c r="U73" t="s">
        <v>32</v>
      </c>
      <c r="V73" t="s">
        <v>662</v>
      </c>
      <c r="W73">
        <v>1</v>
      </c>
      <c r="X73" t="s">
        <v>663</v>
      </c>
      <c r="Y73">
        <v>0</v>
      </c>
      <c r="Z73">
        <v>0</v>
      </c>
      <c r="AA73">
        <v>0</v>
      </c>
      <c r="AB73">
        <v>0</v>
      </c>
      <c r="AC73">
        <v>100</v>
      </c>
      <c r="AD73">
        <v>100</v>
      </c>
      <c r="AE73">
        <v>10278356000</v>
      </c>
      <c r="AF73">
        <v>10256772060</v>
      </c>
    </row>
    <row r="74" spans="1:32">
      <c r="A74">
        <v>16</v>
      </c>
      <c r="B74" t="s">
        <v>181</v>
      </c>
      <c r="C74" t="s">
        <v>182</v>
      </c>
      <c r="D74">
        <v>2022</v>
      </c>
      <c r="E74">
        <v>1</v>
      </c>
      <c r="F74">
        <v>119</v>
      </c>
      <c r="G74" s="105" t="s">
        <v>655</v>
      </c>
      <c r="H74" t="s">
        <v>30</v>
      </c>
      <c r="I74">
        <v>93</v>
      </c>
      <c r="J74" t="s">
        <v>397</v>
      </c>
      <c r="K74">
        <v>77</v>
      </c>
      <c r="L74" s="105" t="s">
        <v>40</v>
      </c>
      <c r="M74" t="s">
        <v>419</v>
      </c>
      <c r="N74">
        <v>1</v>
      </c>
      <c r="O74" t="s">
        <v>201</v>
      </c>
      <c r="P74">
        <v>15</v>
      </c>
      <c r="Q74" t="s">
        <v>42</v>
      </c>
      <c r="R74">
        <v>7880</v>
      </c>
      <c r="S74" t="s">
        <v>664</v>
      </c>
      <c r="T74">
        <v>1</v>
      </c>
      <c r="U74" t="s">
        <v>32</v>
      </c>
      <c r="V74" t="s">
        <v>665</v>
      </c>
      <c r="W74">
        <v>1</v>
      </c>
      <c r="X74" t="s">
        <v>666</v>
      </c>
      <c r="Y74">
        <v>0</v>
      </c>
      <c r="Z74">
        <v>0</v>
      </c>
      <c r="AA74">
        <v>2005271685</v>
      </c>
      <c r="AB74">
        <v>2005271684</v>
      </c>
      <c r="AC74">
        <v>0.52</v>
      </c>
      <c r="AD74">
        <v>0.52</v>
      </c>
      <c r="AE74">
        <v>22069022203</v>
      </c>
      <c r="AF74">
        <v>22067168995</v>
      </c>
    </row>
    <row r="75" spans="1:32">
      <c r="A75">
        <v>16</v>
      </c>
      <c r="B75" t="s">
        <v>181</v>
      </c>
      <c r="C75" t="s">
        <v>182</v>
      </c>
      <c r="D75">
        <v>2022</v>
      </c>
      <c r="E75">
        <v>1</v>
      </c>
      <c r="F75">
        <v>119</v>
      </c>
      <c r="G75" s="105" t="s">
        <v>655</v>
      </c>
      <c r="H75" t="s">
        <v>30</v>
      </c>
      <c r="I75">
        <v>93</v>
      </c>
      <c r="J75" t="s">
        <v>397</v>
      </c>
      <c r="K75">
        <v>77</v>
      </c>
      <c r="L75" s="105" t="s">
        <v>40</v>
      </c>
      <c r="M75" t="s">
        <v>419</v>
      </c>
      <c r="N75">
        <v>1</v>
      </c>
      <c r="O75" t="s">
        <v>201</v>
      </c>
      <c r="P75">
        <v>15</v>
      </c>
      <c r="Q75" t="s">
        <v>42</v>
      </c>
      <c r="R75">
        <v>7880</v>
      </c>
      <c r="S75" t="s">
        <v>664</v>
      </c>
      <c r="T75">
        <v>1</v>
      </c>
      <c r="U75" t="s">
        <v>32</v>
      </c>
      <c r="V75" t="s">
        <v>665</v>
      </c>
      <c r="W75">
        <v>2</v>
      </c>
      <c r="X75" t="s">
        <v>667</v>
      </c>
      <c r="Y75">
        <v>0</v>
      </c>
      <c r="Z75">
        <v>0</v>
      </c>
      <c r="AA75">
        <v>19999927</v>
      </c>
      <c r="AB75">
        <v>19999927</v>
      </c>
      <c r="AC75">
        <v>0.9</v>
      </c>
      <c r="AD75">
        <v>0.9</v>
      </c>
      <c r="AE75">
        <v>434834116</v>
      </c>
      <c r="AF75">
        <v>434834116</v>
      </c>
    </row>
    <row r="76" spans="1:32">
      <c r="A76">
        <v>16</v>
      </c>
      <c r="B76" t="s">
        <v>181</v>
      </c>
      <c r="C76" t="s">
        <v>182</v>
      </c>
      <c r="D76">
        <v>2022</v>
      </c>
      <c r="E76">
        <v>1</v>
      </c>
      <c r="F76">
        <v>119</v>
      </c>
      <c r="G76" s="105" t="s">
        <v>655</v>
      </c>
      <c r="H76" t="s">
        <v>30</v>
      </c>
      <c r="I76">
        <v>93</v>
      </c>
      <c r="J76" t="s">
        <v>397</v>
      </c>
      <c r="K76">
        <v>77</v>
      </c>
      <c r="L76" s="105" t="s">
        <v>40</v>
      </c>
      <c r="M76" t="s">
        <v>419</v>
      </c>
      <c r="N76">
        <v>1</v>
      </c>
      <c r="O76" t="s">
        <v>201</v>
      </c>
      <c r="P76">
        <v>15</v>
      </c>
      <c r="Q76" t="s">
        <v>42</v>
      </c>
      <c r="R76">
        <v>7880</v>
      </c>
      <c r="S76" t="s">
        <v>664</v>
      </c>
      <c r="T76">
        <v>1</v>
      </c>
      <c r="U76" t="s">
        <v>32</v>
      </c>
      <c r="V76" t="s">
        <v>665</v>
      </c>
      <c r="W76">
        <v>3</v>
      </c>
      <c r="X76" t="s">
        <v>668</v>
      </c>
      <c r="Y76">
        <v>0</v>
      </c>
      <c r="Z76">
        <v>0</v>
      </c>
      <c r="AA76">
        <v>0</v>
      </c>
      <c r="AB76">
        <v>0</v>
      </c>
      <c r="AC76">
        <v>1</v>
      </c>
      <c r="AD76">
        <v>1</v>
      </c>
      <c r="AE76">
        <v>213360000</v>
      </c>
      <c r="AF76">
        <v>213360000</v>
      </c>
    </row>
    <row r="77" spans="1:32">
      <c r="A77">
        <v>16</v>
      </c>
      <c r="B77" t="s">
        <v>181</v>
      </c>
      <c r="C77" t="s">
        <v>182</v>
      </c>
      <c r="D77">
        <v>2022</v>
      </c>
      <c r="E77">
        <v>1</v>
      </c>
      <c r="F77">
        <v>119</v>
      </c>
      <c r="G77" s="105" t="s">
        <v>655</v>
      </c>
      <c r="H77" t="s">
        <v>30</v>
      </c>
      <c r="I77">
        <v>93</v>
      </c>
      <c r="J77" t="s">
        <v>397</v>
      </c>
      <c r="K77">
        <v>77</v>
      </c>
      <c r="L77" s="105" t="s">
        <v>40</v>
      </c>
      <c r="M77" t="s">
        <v>419</v>
      </c>
      <c r="N77">
        <v>1</v>
      </c>
      <c r="O77" t="s">
        <v>201</v>
      </c>
      <c r="P77">
        <v>20</v>
      </c>
      <c r="Q77" t="s">
        <v>202</v>
      </c>
      <c r="R77">
        <v>7656</v>
      </c>
      <c r="S77" t="s">
        <v>669</v>
      </c>
      <c r="T77">
        <v>1</v>
      </c>
      <c r="U77" t="s">
        <v>32</v>
      </c>
      <c r="V77" t="s">
        <v>670</v>
      </c>
      <c r="W77">
        <v>1</v>
      </c>
      <c r="X77" t="s">
        <v>671</v>
      </c>
      <c r="Y77">
        <v>0</v>
      </c>
      <c r="Z77">
        <v>0</v>
      </c>
      <c r="AA77">
        <v>0</v>
      </c>
      <c r="AB77">
        <v>0</v>
      </c>
      <c r="AC77">
        <v>0.3</v>
      </c>
      <c r="AD77">
        <v>0.3</v>
      </c>
      <c r="AE77">
        <v>119982000</v>
      </c>
      <c r="AF77">
        <v>119981209</v>
      </c>
    </row>
    <row r="78" spans="1:32">
      <c r="A78">
        <v>16</v>
      </c>
      <c r="B78" t="s">
        <v>181</v>
      </c>
      <c r="C78" t="s">
        <v>182</v>
      </c>
      <c r="D78">
        <v>2022</v>
      </c>
      <c r="E78">
        <v>1</v>
      </c>
      <c r="F78">
        <v>119</v>
      </c>
      <c r="G78" s="105" t="s">
        <v>655</v>
      </c>
      <c r="H78" t="s">
        <v>30</v>
      </c>
      <c r="I78">
        <v>93</v>
      </c>
      <c r="J78" t="s">
        <v>397</v>
      </c>
      <c r="K78">
        <v>77</v>
      </c>
      <c r="L78" s="105" t="s">
        <v>40</v>
      </c>
      <c r="M78" t="s">
        <v>419</v>
      </c>
      <c r="N78">
        <v>1</v>
      </c>
      <c r="O78" t="s">
        <v>201</v>
      </c>
      <c r="P78">
        <v>20</v>
      </c>
      <c r="Q78" t="s">
        <v>202</v>
      </c>
      <c r="R78">
        <v>7656</v>
      </c>
      <c r="S78" t="s">
        <v>669</v>
      </c>
      <c r="T78">
        <v>1</v>
      </c>
      <c r="U78" t="s">
        <v>32</v>
      </c>
      <c r="V78" t="s">
        <v>670</v>
      </c>
      <c r="W78">
        <v>2</v>
      </c>
      <c r="X78" t="s">
        <v>672</v>
      </c>
      <c r="Y78">
        <v>0</v>
      </c>
      <c r="Z78">
        <v>0</v>
      </c>
      <c r="AA78">
        <v>0</v>
      </c>
      <c r="AB78">
        <v>0</v>
      </c>
      <c r="AC78">
        <v>0.3</v>
      </c>
      <c r="AD78">
        <v>0.3</v>
      </c>
      <c r="AE78">
        <v>79982000</v>
      </c>
      <c r="AF78">
        <v>79981209</v>
      </c>
    </row>
    <row r="79" spans="1:32">
      <c r="A79">
        <v>16</v>
      </c>
      <c r="B79" t="s">
        <v>181</v>
      </c>
      <c r="C79" t="s">
        <v>182</v>
      </c>
      <c r="D79">
        <v>2022</v>
      </c>
      <c r="E79">
        <v>1</v>
      </c>
      <c r="F79">
        <v>119</v>
      </c>
      <c r="G79" s="105" t="s">
        <v>655</v>
      </c>
      <c r="H79" t="s">
        <v>30</v>
      </c>
      <c r="I79">
        <v>93</v>
      </c>
      <c r="J79" t="s">
        <v>397</v>
      </c>
      <c r="K79">
        <v>77</v>
      </c>
      <c r="L79" s="105" t="s">
        <v>40</v>
      </c>
      <c r="M79" t="s">
        <v>419</v>
      </c>
      <c r="N79">
        <v>1</v>
      </c>
      <c r="O79" t="s">
        <v>201</v>
      </c>
      <c r="P79">
        <v>20</v>
      </c>
      <c r="Q79" t="s">
        <v>202</v>
      </c>
      <c r="R79">
        <v>7656</v>
      </c>
      <c r="S79" t="s">
        <v>669</v>
      </c>
      <c r="T79">
        <v>1</v>
      </c>
      <c r="U79" t="s">
        <v>32</v>
      </c>
      <c r="V79" t="s">
        <v>670</v>
      </c>
      <c r="W79">
        <v>3</v>
      </c>
      <c r="X79" t="s">
        <v>189</v>
      </c>
      <c r="Y79">
        <v>0</v>
      </c>
      <c r="Z79">
        <v>0</v>
      </c>
      <c r="AA79">
        <v>0</v>
      </c>
      <c r="AB79">
        <v>0</v>
      </c>
      <c r="AC79">
        <v>0.7</v>
      </c>
      <c r="AD79">
        <v>0.7</v>
      </c>
      <c r="AE79">
        <v>180036000</v>
      </c>
      <c r="AF79">
        <v>180000000</v>
      </c>
    </row>
    <row r="80" spans="1:32">
      <c r="A80">
        <v>16</v>
      </c>
      <c r="B80" t="s">
        <v>181</v>
      </c>
      <c r="C80" t="s">
        <v>182</v>
      </c>
      <c r="D80">
        <v>2022</v>
      </c>
      <c r="E80">
        <v>1</v>
      </c>
      <c r="F80">
        <v>119</v>
      </c>
      <c r="G80" s="105" t="s">
        <v>655</v>
      </c>
      <c r="H80" t="s">
        <v>30</v>
      </c>
      <c r="I80">
        <v>93</v>
      </c>
      <c r="J80" t="s">
        <v>397</v>
      </c>
      <c r="K80">
        <v>77</v>
      </c>
      <c r="L80" s="105" t="s">
        <v>40</v>
      </c>
      <c r="M80" t="s">
        <v>419</v>
      </c>
      <c r="N80">
        <v>1</v>
      </c>
      <c r="O80" t="s">
        <v>201</v>
      </c>
      <c r="P80">
        <v>20</v>
      </c>
      <c r="Q80" t="s">
        <v>202</v>
      </c>
      <c r="R80">
        <v>7884</v>
      </c>
      <c r="S80" t="s">
        <v>673</v>
      </c>
      <c r="T80">
        <v>1</v>
      </c>
      <c r="U80" t="s">
        <v>32</v>
      </c>
      <c r="V80" t="s">
        <v>674</v>
      </c>
      <c r="W80">
        <v>1</v>
      </c>
      <c r="X80" t="s">
        <v>675</v>
      </c>
      <c r="Y80">
        <v>0</v>
      </c>
      <c r="Z80">
        <v>0</v>
      </c>
      <c r="AA80">
        <v>0</v>
      </c>
      <c r="AB80">
        <v>0</v>
      </c>
      <c r="AC80">
        <v>3100</v>
      </c>
      <c r="AD80">
        <v>3106</v>
      </c>
      <c r="AE80">
        <v>499351484</v>
      </c>
      <c r="AF80">
        <v>496237826</v>
      </c>
    </row>
    <row r="81" spans="1:32">
      <c r="A81">
        <v>16</v>
      </c>
      <c r="B81" t="s">
        <v>181</v>
      </c>
      <c r="C81" t="s">
        <v>182</v>
      </c>
      <c r="D81">
        <v>2022</v>
      </c>
      <c r="E81">
        <v>1</v>
      </c>
      <c r="F81">
        <v>119</v>
      </c>
      <c r="G81" s="105" t="s">
        <v>655</v>
      </c>
      <c r="H81" t="s">
        <v>30</v>
      </c>
      <c r="I81">
        <v>93</v>
      </c>
      <c r="J81" t="s">
        <v>397</v>
      </c>
      <c r="K81">
        <v>77</v>
      </c>
      <c r="L81" s="105" t="s">
        <v>40</v>
      </c>
      <c r="M81" t="s">
        <v>419</v>
      </c>
      <c r="N81">
        <v>1</v>
      </c>
      <c r="O81" t="s">
        <v>201</v>
      </c>
      <c r="P81">
        <v>20</v>
      </c>
      <c r="Q81" t="s">
        <v>202</v>
      </c>
      <c r="R81">
        <v>7884</v>
      </c>
      <c r="S81" t="s">
        <v>673</v>
      </c>
      <c r="T81">
        <v>1</v>
      </c>
      <c r="U81" t="s">
        <v>32</v>
      </c>
      <c r="V81" t="s">
        <v>674</v>
      </c>
      <c r="W81">
        <v>2</v>
      </c>
      <c r="X81" t="s">
        <v>190</v>
      </c>
      <c r="Y81">
        <v>0</v>
      </c>
      <c r="Z81">
        <v>0</v>
      </c>
      <c r="AA81">
        <v>0</v>
      </c>
      <c r="AB81">
        <v>0</v>
      </c>
      <c r="AC81">
        <v>45</v>
      </c>
      <c r="AD81">
        <v>45</v>
      </c>
      <c r="AE81">
        <v>256407365</v>
      </c>
      <c r="AF81">
        <v>256276811</v>
      </c>
    </row>
    <row r="82" spans="1:32">
      <c r="A82">
        <v>16</v>
      </c>
      <c r="B82" t="s">
        <v>181</v>
      </c>
      <c r="C82" t="s">
        <v>182</v>
      </c>
      <c r="D82">
        <v>2022</v>
      </c>
      <c r="E82">
        <v>1</v>
      </c>
      <c r="F82">
        <v>119</v>
      </c>
      <c r="G82" s="105" t="s">
        <v>655</v>
      </c>
      <c r="H82" t="s">
        <v>30</v>
      </c>
      <c r="I82">
        <v>93</v>
      </c>
      <c r="J82" t="s">
        <v>397</v>
      </c>
      <c r="K82">
        <v>77</v>
      </c>
      <c r="L82" s="105" t="s">
        <v>40</v>
      </c>
      <c r="M82" t="s">
        <v>419</v>
      </c>
      <c r="N82">
        <v>1</v>
      </c>
      <c r="O82" t="s">
        <v>201</v>
      </c>
      <c r="P82">
        <v>20</v>
      </c>
      <c r="Q82" t="s">
        <v>202</v>
      </c>
      <c r="R82">
        <v>7884</v>
      </c>
      <c r="S82" t="s">
        <v>673</v>
      </c>
      <c r="T82">
        <v>1</v>
      </c>
      <c r="U82" t="s">
        <v>32</v>
      </c>
      <c r="V82" t="s">
        <v>674</v>
      </c>
      <c r="W82">
        <v>3</v>
      </c>
      <c r="X82" t="s">
        <v>43</v>
      </c>
      <c r="Y82">
        <v>0</v>
      </c>
      <c r="Z82">
        <v>0</v>
      </c>
      <c r="AA82">
        <v>0</v>
      </c>
      <c r="AB82">
        <v>0</v>
      </c>
      <c r="AC82">
        <v>0.25</v>
      </c>
      <c r="AD82">
        <v>0.25</v>
      </c>
      <c r="AE82">
        <v>174241151</v>
      </c>
      <c r="AF82">
        <v>174046547</v>
      </c>
    </row>
    <row r="83" spans="1:32">
      <c r="A83">
        <v>16</v>
      </c>
      <c r="B83" t="s">
        <v>181</v>
      </c>
      <c r="C83" t="s">
        <v>182</v>
      </c>
      <c r="D83">
        <v>2022</v>
      </c>
      <c r="E83">
        <v>1</v>
      </c>
      <c r="F83">
        <v>119</v>
      </c>
      <c r="G83" s="105" t="s">
        <v>655</v>
      </c>
      <c r="H83" t="s">
        <v>30</v>
      </c>
      <c r="I83">
        <v>93</v>
      </c>
      <c r="J83" t="s">
        <v>397</v>
      </c>
      <c r="K83">
        <v>77</v>
      </c>
      <c r="L83" s="105" t="s">
        <v>40</v>
      </c>
      <c r="M83" t="s">
        <v>419</v>
      </c>
      <c r="N83">
        <v>1</v>
      </c>
      <c r="O83" t="s">
        <v>201</v>
      </c>
      <c r="P83">
        <v>20</v>
      </c>
      <c r="Q83" t="s">
        <v>202</v>
      </c>
      <c r="R83">
        <v>7884</v>
      </c>
      <c r="S83" t="s">
        <v>673</v>
      </c>
      <c r="T83">
        <v>1</v>
      </c>
      <c r="U83" t="s">
        <v>32</v>
      </c>
      <c r="V83" t="s">
        <v>674</v>
      </c>
      <c r="W83">
        <v>4</v>
      </c>
      <c r="X83" t="s">
        <v>191</v>
      </c>
      <c r="Y83">
        <v>0.08</v>
      </c>
      <c r="Z83">
        <v>0.08</v>
      </c>
      <c r="AA83">
        <v>386247835</v>
      </c>
      <c r="AB83">
        <v>386247835</v>
      </c>
      <c r="AC83">
        <v>0.97</v>
      </c>
      <c r="AD83">
        <v>0.97</v>
      </c>
      <c r="AE83">
        <v>2808279330</v>
      </c>
      <c r="AF83">
        <v>2782711118</v>
      </c>
    </row>
    <row r="84" spans="1:32">
      <c r="A84">
        <v>16</v>
      </c>
      <c r="B84" t="s">
        <v>181</v>
      </c>
      <c r="C84" t="s">
        <v>182</v>
      </c>
      <c r="D84">
        <v>2022</v>
      </c>
      <c r="E84">
        <v>1</v>
      </c>
      <c r="F84">
        <v>119</v>
      </c>
      <c r="G84" s="105" t="s">
        <v>655</v>
      </c>
      <c r="H84" t="s">
        <v>30</v>
      </c>
      <c r="I84">
        <v>93</v>
      </c>
      <c r="J84" t="s">
        <v>397</v>
      </c>
      <c r="K84">
        <v>77</v>
      </c>
      <c r="L84" s="105" t="s">
        <v>40</v>
      </c>
      <c r="M84" t="s">
        <v>419</v>
      </c>
      <c r="N84">
        <v>1</v>
      </c>
      <c r="O84" t="s">
        <v>201</v>
      </c>
      <c r="P84">
        <v>21</v>
      </c>
      <c r="Q84" t="s">
        <v>402</v>
      </c>
      <c r="R84">
        <v>7648</v>
      </c>
      <c r="S84" t="s">
        <v>676</v>
      </c>
      <c r="T84">
        <v>1</v>
      </c>
      <c r="U84" t="s">
        <v>32</v>
      </c>
      <c r="V84" t="s">
        <v>677</v>
      </c>
      <c r="W84">
        <v>1</v>
      </c>
      <c r="X84" t="s">
        <v>678</v>
      </c>
      <c r="Y84">
        <v>0</v>
      </c>
      <c r="Z84">
        <v>0</v>
      </c>
      <c r="AA84">
        <v>35536234</v>
      </c>
      <c r="AB84">
        <v>35536234</v>
      </c>
      <c r="AC84">
        <v>20</v>
      </c>
      <c r="AD84">
        <v>20</v>
      </c>
      <c r="AE84">
        <v>3659745259</v>
      </c>
      <c r="AF84">
        <v>3654888480</v>
      </c>
    </row>
    <row r="85" spans="1:32">
      <c r="A85">
        <v>16</v>
      </c>
      <c r="B85" t="s">
        <v>181</v>
      </c>
      <c r="C85" t="s">
        <v>182</v>
      </c>
      <c r="D85">
        <v>2022</v>
      </c>
      <c r="E85">
        <v>1</v>
      </c>
      <c r="F85">
        <v>119</v>
      </c>
      <c r="G85" s="105" t="s">
        <v>655</v>
      </c>
      <c r="H85" t="s">
        <v>30</v>
      </c>
      <c r="I85">
        <v>93</v>
      </c>
      <c r="J85" t="s">
        <v>397</v>
      </c>
      <c r="K85">
        <v>77</v>
      </c>
      <c r="L85" s="105" t="s">
        <v>40</v>
      </c>
      <c r="M85" t="s">
        <v>419</v>
      </c>
      <c r="N85">
        <v>1</v>
      </c>
      <c r="O85" t="s">
        <v>201</v>
      </c>
      <c r="P85">
        <v>21</v>
      </c>
      <c r="Q85" t="s">
        <v>402</v>
      </c>
      <c r="R85">
        <v>7648</v>
      </c>
      <c r="S85" t="s">
        <v>676</v>
      </c>
      <c r="T85">
        <v>1</v>
      </c>
      <c r="U85" t="s">
        <v>32</v>
      </c>
      <c r="V85" t="s">
        <v>677</v>
      </c>
      <c r="W85">
        <v>2</v>
      </c>
      <c r="X85" t="s">
        <v>679</v>
      </c>
      <c r="Y85">
        <v>0</v>
      </c>
      <c r="Z85">
        <v>0</v>
      </c>
      <c r="AA85">
        <v>120445958</v>
      </c>
      <c r="AB85">
        <v>120445958</v>
      </c>
      <c r="AC85">
        <v>26</v>
      </c>
      <c r="AD85">
        <v>26</v>
      </c>
      <c r="AE85">
        <v>1222623170</v>
      </c>
      <c r="AF85">
        <v>1222421066</v>
      </c>
    </row>
    <row r="86" spans="1:32">
      <c r="A86">
        <v>16</v>
      </c>
      <c r="B86" t="s">
        <v>181</v>
      </c>
      <c r="C86" t="s">
        <v>182</v>
      </c>
      <c r="D86">
        <v>2022</v>
      </c>
      <c r="E86">
        <v>1</v>
      </c>
      <c r="F86">
        <v>119</v>
      </c>
      <c r="G86" s="105" t="s">
        <v>655</v>
      </c>
      <c r="H86" t="s">
        <v>30</v>
      </c>
      <c r="I86">
        <v>93</v>
      </c>
      <c r="J86" t="s">
        <v>397</v>
      </c>
      <c r="K86">
        <v>77</v>
      </c>
      <c r="L86" s="105" t="s">
        <v>40</v>
      </c>
      <c r="M86" t="s">
        <v>419</v>
      </c>
      <c r="N86">
        <v>1</v>
      </c>
      <c r="O86" t="s">
        <v>201</v>
      </c>
      <c r="P86">
        <v>21</v>
      </c>
      <c r="Q86" t="s">
        <v>402</v>
      </c>
      <c r="R86">
        <v>7648</v>
      </c>
      <c r="S86" t="s">
        <v>676</v>
      </c>
      <c r="T86">
        <v>1</v>
      </c>
      <c r="U86" t="s">
        <v>32</v>
      </c>
      <c r="V86" t="s">
        <v>677</v>
      </c>
      <c r="W86">
        <v>3</v>
      </c>
      <c r="X86" t="s">
        <v>680</v>
      </c>
      <c r="Y86">
        <v>0</v>
      </c>
      <c r="Z86">
        <v>0</v>
      </c>
      <c r="AA86">
        <v>63683956</v>
      </c>
      <c r="AB86">
        <v>63683956</v>
      </c>
      <c r="AC86">
        <v>23</v>
      </c>
      <c r="AD86">
        <v>23</v>
      </c>
      <c r="AE86">
        <v>952120201</v>
      </c>
      <c r="AF86">
        <v>952047595</v>
      </c>
    </row>
    <row r="87" spans="1:32">
      <c r="A87">
        <v>16</v>
      </c>
      <c r="B87" t="s">
        <v>181</v>
      </c>
      <c r="C87" t="s">
        <v>182</v>
      </c>
      <c r="D87">
        <v>2022</v>
      </c>
      <c r="E87">
        <v>1</v>
      </c>
      <c r="F87">
        <v>119</v>
      </c>
      <c r="G87" s="105" t="s">
        <v>655</v>
      </c>
      <c r="H87" t="s">
        <v>30</v>
      </c>
      <c r="I87">
        <v>93</v>
      </c>
      <c r="J87" t="s">
        <v>397</v>
      </c>
      <c r="K87">
        <v>77</v>
      </c>
      <c r="L87" s="105" t="s">
        <v>40</v>
      </c>
      <c r="M87" t="s">
        <v>419</v>
      </c>
      <c r="N87">
        <v>1</v>
      </c>
      <c r="O87" t="s">
        <v>201</v>
      </c>
      <c r="P87">
        <v>21</v>
      </c>
      <c r="Q87" t="s">
        <v>402</v>
      </c>
      <c r="R87">
        <v>7650</v>
      </c>
      <c r="S87" t="s">
        <v>681</v>
      </c>
      <c r="T87">
        <v>1</v>
      </c>
      <c r="U87" t="s">
        <v>32</v>
      </c>
      <c r="V87" t="s">
        <v>682</v>
      </c>
      <c r="W87">
        <v>1</v>
      </c>
      <c r="X87" t="s">
        <v>683</v>
      </c>
      <c r="Y87">
        <v>0</v>
      </c>
      <c r="Z87">
        <v>0</v>
      </c>
      <c r="AA87">
        <v>0</v>
      </c>
      <c r="AB87">
        <v>0</v>
      </c>
      <c r="AC87">
        <v>2</v>
      </c>
      <c r="AD87">
        <v>2</v>
      </c>
      <c r="AE87">
        <v>311688839</v>
      </c>
      <c r="AF87">
        <v>311688839</v>
      </c>
    </row>
    <row r="88" spans="1:32">
      <c r="A88">
        <v>16</v>
      </c>
      <c r="B88" t="s">
        <v>181</v>
      </c>
      <c r="C88" t="s">
        <v>182</v>
      </c>
      <c r="D88">
        <v>2022</v>
      </c>
      <c r="E88">
        <v>1</v>
      </c>
      <c r="F88">
        <v>119</v>
      </c>
      <c r="G88" s="105" t="s">
        <v>655</v>
      </c>
      <c r="H88" t="s">
        <v>30</v>
      </c>
      <c r="I88">
        <v>93</v>
      </c>
      <c r="J88" t="s">
        <v>397</v>
      </c>
      <c r="K88">
        <v>77</v>
      </c>
      <c r="L88" s="105" t="s">
        <v>40</v>
      </c>
      <c r="M88" t="s">
        <v>419</v>
      </c>
      <c r="N88">
        <v>1</v>
      </c>
      <c r="O88" t="s">
        <v>201</v>
      </c>
      <c r="P88">
        <v>21</v>
      </c>
      <c r="Q88" t="s">
        <v>402</v>
      </c>
      <c r="R88">
        <v>7650</v>
      </c>
      <c r="S88" t="s">
        <v>681</v>
      </c>
      <c r="T88">
        <v>1</v>
      </c>
      <c r="U88" t="s">
        <v>32</v>
      </c>
      <c r="V88" t="s">
        <v>682</v>
      </c>
      <c r="W88">
        <v>2</v>
      </c>
      <c r="X88" t="s">
        <v>684</v>
      </c>
      <c r="Y88">
        <v>0</v>
      </c>
      <c r="Z88">
        <v>0</v>
      </c>
      <c r="AA88">
        <v>0</v>
      </c>
      <c r="AB88">
        <v>0</v>
      </c>
      <c r="AC88">
        <v>2</v>
      </c>
      <c r="AD88">
        <v>2</v>
      </c>
      <c r="AE88">
        <v>90506243</v>
      </c>
      <c r="AF88">
        <v>90506243</v>
      </c>
    </row>
    <row r="89" spans="1:32">
      <c r="A89">
        <v>16</v>
      </c>
      <c r="B89" t="s">
        <v>181</v>
      </c>
      <c r="C89" t="s">
        <v>182</v>
      </c>
      <c r="D89">
        <v>2022</v>
      </c>
      <c r="E89">
        <v>1</v>
      </c>
      <c r="F89">
        <v>119</v>
      </c>
      <c r="G89" s="105" t="s">
        <v>655</v>
      </c>
      <c r="H89" t="s">
        <v>30</v>
      </c>
      <c r="I89">
        <v>93</v>
      </c>
      <c r="J89" t="s">
        <v>397</v>
      </c>
      <c r="K89">
        <v>77</v>
      </c>
      <c r="L89" s="105" t="s">
        <v>40</v>
      </c>
      <c r="M89" t="s">
        <v>419</v>
      </c>
      <c r="N89">
        <v>1</v>
      </c>
      <c r="O89" t="s">
        <v>201</v>
      </c>
      <c r="P89">
        <v>21</v>
      </c>
      <c r="Q89" t="s">
        <v>402</v>
      </c>
      <c r="R89">
        <v>7650</v>
      </c>
      <c r="S89" t="s">
        <v>681</v>
      </c>
      <c r="T89">
        <v>1</v>
      </c>
      <c r="U89" t="s">
        <v>32</v>
      </c>
      <c r="V89" t="s">
        <v>682</v>
      </c>
      <c r="W89">
        <v>3</v>
      </c>
      <c r="X89" t="s">
        <v>685</v>
      </c>
      <c r="Y89">
        <v>7.0000000000000007E-2</v>
      </c>
      <c r="Z89">
        <v>7.0000000000000007E-2</v>
      </c>
      <c r="AA89">
        <v>15500000</v>
      </c>
      <c r="AB89">
        <v>15500000</v>
      </c>
      <c r="AC89">
        <v>1</v>
      </c>
      <c r="AD89">
        <v>1</v>
      </c>
      <c r="AE89">
        <v>608220653</v>
      </c>
      <c r="AF89">
        <v>608220653</v>
      </c>
    </row>
    <row r="90" spans="1:32">
      <c r="A90">
        <v>16</v>
      </c>
      <c r="B90" t="s">
        <v>181</v>
      </c>
      <c r="C90" t="s">
        <v>182</v>
      </c>
      <c r="D90">
        <v>2022</v>
      </c>
      <c r="E90">
        <v>1</v>
      </c>
      <c r="F90">
        <v>119</v>
      </c>
      <c r="G90" s="105" t="s">
        <v>655</v>
      </c>
      <c r="H90" t="s">
        <v>30</v>
      </c>
      <c r="I90">
        <v>93</v>
      </c>
      <c r="J90" t="s">
        <v>397</v>
      </c>
      <c r="K90">
        <v>77</v>
      </c>
      <c r="L90" s="105" t="s">
        <v>40</v>
      </c>
      <c r="M90" t="s">
        <v>419</v>
      </c>
      <c r="N90">
        <v>1</v>
      </c>
      <c r="O90" t="s">
        <v>201</v>
      </c>
      <c r="P90">
        <v>21</v>
      </c>
      <c r="Q90" t="s">
        <v>402</v>
      </c>
      <c r="R90">
        <v>7650</v>
      </c>
      <c r="S90" t="s">
        <v>681</v>
      </c>
      <c r="T90">
        <v>1</v>
      </c>
      <c r="U90" t="s">
        <v>32</v>
      </c>
      <c r="V90" t="s">
        <v>682</v>
      </c>
      <c r="W90">
        <v>4</v>
      </c>
      <c r="X90" t="s">
        <v>192</v>
      </c>
      <c r="Y90">
        <v>0</v>
      </c>
      <c r="Z90">
        <v>0</v>
      </c>
      <c r="AA90">
        <v>458257935</v>
      </c>
      <c r="AB90">
        <v>458257935</v>
      </c>
      <c r="AC90">
        <v>419</v>
      </c>
      <c r="AD90">
        <v>419</v>
      </c>
      <c r="AE90">
        <v>24075297307</v>
      </c>
      <c r="AF90">
        <v>23918740714</v>
      </c>
    </row>
    <row r="91" spans="1:32">
      <c r="A91">
        <v>16</v>
      </c>
      <c r="B91" t="s">
        <v>181</v>
      </c>
      <c r="C91" t="s">
        <v>182</v>
      </c>
      <c r="D91">
        <v>2022</v>
      </c>
      <c r="E91">
        <v>1</v>
      </c>
      <c r="F91">
        <v>119</v>
      </c>
      <c r="G91" s="105" t="s">
        <v>655</v>
      </c>
      <c r="H91" t="s">
        <v>30</v>
      </c>
      <c r="I91">
        <v>93</v>
      </c>
      <c r="J91" t="s">
        <v>397</v>
      </c>
      <c r="K91">
        <v>77</v>
      </c>
      <c r="L91" s="105" t="s">
        <v>40</v>
      </c>
      <c r="M91" t="s">
        <v>419</v>
      </c>
      <c r="N91">
        <v>1</v>
      </c>
      <c r="O91" t="s">
        <v>201</v>
      </c>
      <c r="P91">
        <v>21</v>
      </c>
      <c r="Q91" t="s">
        <v>402</v>
      </c>
      <c r="R91">
        <v>7650</v>
      </c>
      <c r="S91" t="s">
        <v>681</v>
      </c>
      <c r="T91">
        <v>1</v>
      </c>
      <c r="U91" t="s">
        <v>32</v>
      </c>
      <c r="V91" t="s">
        <v>682</v>
      </c>
      <c r="W91">
        <v>5</v>
      </c>
      <c r="X91" t="s">
        <v>686</v>
      </c>
      <c r="Y91">
        <v>0</v>
      </c>
      <c r="Z91">
        <v>0</v>
      </c>
      <c r="AA91">
        <v>0</v>
      </c>
      <c r="AB91">
        <v>0</v>
      </c>
      <c r="AC91">
        <v>1400</v>
      </c>
      <c r="AD91">
        <v>1400</v>
      </c>
      <c r="AE91">
        <v>319727933</v>
      </c>
      <c r="AF91">
        <v>319727932</v>
      </c>
    </row>
    <row r="92" spans="1:32">
      <c r="A92">
        <v>16</v>
      </c>
      <c r="B92" t="s">
        <v>181</v>
      </c>
      <c r="C92" t="s">
        <v>182</v>
      </c>
      <c r="D92">
        <v>2022</v>
      </c>
      <c r="E92">
        <v>1</v>
      </c>
      <c r="F92">
        <v>119</v>
      </c>
      <c r="G92" s="105" t="s">
        <v>655</v>
      </c>
      <c r="H92" t="s">
        <v>30</v>
      </c>
      <c r="I92">
        <v>93</v>
      </c>
      <c r="J92" t="s">
        <v>397</v>
      </c>
      <c r="K92">
        <v>77</v>
      </c>
      <c r="L92" s="105" t="s">
        <v>40</v>
      </c>
      <c r="M92" t="s">
        <v>419</v>
      </c>
      <c r="N92">
        <v>1</v>
      </c>
      <c r="O92" t="s">
        <v>201</v>
      </c>
      <c r="P92">
        <v>21</v>
      </c>
      <c r="Q92" t="s">
        <v>402</v>
      </c>
      <c r="R92">
        <v>7650</v>
      </c>
      <c r="S92" t="s">
        <v>681</v>
      </c>
      <c r="T92">
        <v>1</v>
      </c>
      <c r="U92" t="s">
        <v>32</v>
      </c>
      <c r="V92" t="s">
        <v>682</v>
      </c>
      <c r="W92">
        <v>6</v>
      </c>
      <c r="X92" t="s">
        <v>193</v>
      </c>
      <c r="Y92">
        <v>0</v>
      </c>
      <c r="Z92">
        <v>0</v>
      </c>
      <c r="AA92">
        <v>0</v>
      </c>
      <c r="AB92">
        <v>0</v>
      </c>
      <c r="AC92">
        <v>370</v>
      </c>
      <c r="AD92">
        <v>378</v>
      </c>
      <c r="AE92">
        <v>507001950</v>
      </c>
      <c r="AF92">
        <v>507001950</v>
      </c>
    </row>
    <row r="93" spans="1:32">
      <c r="A93">
        <v>16</v>
      </c>
      <c r="B93" t="s">
        <v>181</v>
      </c>
      <c r="C93" t="s">
        <v>182</v>
      </c>
      <c r="D93">
        <v>2022</v>
      </c>
      <c r="E93">
        <v>1</v>
      </c>
      <c r="F93">
        <v>119</v>
      </c>
      <c r="G93" s="105" t="s">
        <v>655</v>
      </c>
      <c r="H93" t="s">
        <v>30</v>
      </c>
      <c r="I93">
        <v>93</v>
      </c>
      <c r="J93" t="s">
        <v>397</v>
      </c>
      <c r="K93">
        <v>77</v>
      </c>
      <c r="L93" s="105" t="s">
        <v>40</v>
      </c>
      <c r="M93" t="s">
        <v>419</v>
      </c>
      <c r="N93">
        <v>1</v>
      </c>
      <c r="O93" t="s">
        <v>201</v>
      </c>
      <c r="P93">
        <v>21</v>
      </c>
      <c r="Q93" t="s">
        <v>402</v>
      </c>
      <c r="R93">
        <v>7654</v>
      </c>
      <c r="S93" t="s">
        <v>184</v>
      </c>
      <c r="T93">
        <v>1</v>
      </c>
      <c r="U93" t="s">
        <v>32</v>
      </c>
      <c r="V93" t="s">
        <v>194</v>
      </c>
      <c r="W93">
        <v>1</v>
      </c>
      <c r="X93" t="s">
        <v>687</v>
      </c>
      <c r="Y93">
        <v>0</v>
      </c>
      <c r="Z93">
        <v>0</v>
      </c>
      <c r="AA93">
        <v>0</v>
      </c>
      <c r="AB93">
        <v>0</v>
      </c>
      <c r="AC93">
        <v>1</v>
      </c>
      <c r="AD93">
        <v>1</v>
      </c>
      <c r="AE93">
        <v>273366044</v>
      </c>
      <c r="AF93">
        <v>250555836</v>
      </c>
    </row>
    <row r="94" spans="1:32">
      <c r="A94">
        <v>16</v>
      </c>
      <c r="B94" t="s">
        <v>181</v>
      </c>
      <c r="C94" t="s">
        <v>182</v>
      </c>
      <c r="D94">
        <v>2022</v>
      </c>
      <c r="E94">
        <v>1</v>
      </c>
      <c r="F94">
        <v>119</v>
      </c>
      <c r="G94" s="105" t="s">
        <v>655</v>
      </c>
      <c r="H94" t="s">
        <v>30</v>
      </c>
      <c r="I94">
        <v>93</v>
      </c>
      <c r="J94" t="s">
        <v>397</v>
      </c>
      <c r="K94">
        <v>77</v>
      </c>
      <c r="L94" s="105" t="s">
        <v>40</v>
      </c>
      <c r="M94" t="s">
        <v>419</v>
      </c>
      <c r="N94">
        <v>1</v>
      </c>
      <c r="O94" t="s">
        <v>201</v>
      </c>
      <c r="P94">
        <v>21</v>
      </c>
      <c r="Q94" t="s">
        <v>402</v>
      </c>
      <c r="R94">
        <v>7654</v>
      </c>
      <c r="S94" t="s">
        <v>184</v>
      </c>
      <c r="T94">
        <v>1</v>
      </c>
      <c r="U94" t="s">
        <v>32</v>
      </c>
      <c r="V94" t="s">
        <v>194</v>
      </c>
      <c r="W94">
        <v>2</v>
      </c>
      <c r="X94" t="s">
        <v>185</v>
      </c>
      <c r="Y94">
        <v>0</v>
      </c>
      <c r="Z94">
        <v>0</v>
      </c>
      <c r="AA94">
        <v>1150073852</v>
      </c>
      <c r="AB94">
        <v>1106900699</v>
      </c>
      <c r="AC94">
        <v>0</v>
      </c>
      <c r="AD94">
        <v>0</v>
      </c>
      <c r="AE94">
        <v>1862783594</v>
      </c>
      <c r="AF94">
        <v>1697185584</v>
      </c>
    </row>
    <row r="95" spans="1:32">
      <c r="A95">
        <v>16</v>
      </c>
      <c r="B95" t="s">
        <v>181</v>
      </c>
      <c r="C95" t="s">
        <v>182</v>
      </c>
      <c r="D95">
        <v>2022</v>
      </c>
      <c r="E95">
        <v>1</v>
      </c>
      <c r="F95">
        <v>119</v>
      </c>
      <c r="G95" s="105" t="s">
        <v>655</v>
      </c>
      <c r="H95" t="s">
        <v>30</v>
      </c>
      <c r="I95">
        <v>93</v>
      </c>
      <c r="J95" t="s">
        <v>397</v>
      </c>
      <c r="K95">
        <v>77</v>
      </c>
      <c r="L95" s="105" t="s">
        <v>40</v>
      </c>
      <c r="M95" t="s">
        <v>419</v>
      </c>
      <c r="N95">
        <v>1</v>
      </c>
      <c r="O95" t="s">
        <v>201</v>
      </c>
      <c r="P95">
        <v>21</v>
      </c>
      <c r="Q95" t="s">
        <v>402</v>
      </c>
      <c r="R95">
        <v>7654</v>
      </c>
      <c r="S95" t="s">
        <v>184</v>
      </c>
      <c r="T95">
        <v>1</v>
      </c>
      <c r="U95" t="s">
        <v>32</v>
      </c>
      <c r="V95" t="s">
        <v>194</v>
      </c>
      <c r="W95">
        <v>3</v>
      </c>
      <c r="X95" t="s">
        <v>688</v>
      </c>
      <c r="Y95">
        <v>0</v>
      </c>
      <c r="Z95">
        <v>0</v>
      </c>
      <c r="AA95">
        <v>0</v>
      </c>
      <c r="AB95">
        <v>0</v>
      </c>
      <c r="AC95">
        <v>20</v>
      </c>
      <c r="AD95">
        <v>20</v>
      </c>
      <c r="AE95">
        <v>396349143</v>
      </c>
      <c r="AF95">
        <v>396349143</v>
      </c>
    </row>
    <row r="96" spans="1:32">
      <c r="A96">
        <v>16</v>
      </c>
      <c r="B96" t="s">
        <v>181</v>
      </c>
      <c r="C96" t="s">
        <v>182</v>
      </c>
      <c r="D96">
        <v>2022</v>
      </c>
      <c r="E96">
        <v>1</v>
      </c>
      <c r="F96">
        <v>119</v>
      </c>
      <c r="G96" s="105" t="s">
        <v>655</v>
      </c>
      <c r="H96" t="s">
        <v>30</v>
      </c>
      <c r="I96">
        <v>93</v>
      </c>
      <c r="J96" t="s">
        <v>397</v>
      </c>
      <c r="K96">
        <v>77</v>
      </c>
      <c r="L96" s="105" t="s">
        <v>40</v>
      </c>
      <c r="M96" t="s">
        <v>419</v>
      </c>
      <c r="N96">
        <v>1</v>
      </c>
      <c r="O96" t="s">
        <v>201</v>
      </c>
      <c r="P96">
        <v>21</v>
      </c>
      <c r="Q96" t="s">
        <v>402</v>
      </c>
      <c r="R96">
        <v>7886</v>
      </c>
      <c r="S96" t="s">
        <v>689</v>
      </c>
      <c r="T96">
        <v>1</v>
      </c>
      <c r="U96" t="s">
        <v>32</v>
      </c>
      <c r="V96" t="s">
        <v>690</v>
      </c>
      <c r="W96">
        <v>1</v>
      </c>
      <c r="X96" t="s">
        <v>691</v>
      </c>
      <c r="Y96">
        <v>0</v>
      </c>
      <c r="Z96">
        <v>0</v>
      </c>
      <c r="AA96">
        <v>0</v>
      </c>
      <c r="AB96">
        <v>0</v>
      </c>
      <c r="AC96">
        <v>0.35</v>
      </c>
      <c r="AD96">
        <v>0.35</v>
      </c>
      <c r="AE96">
        <v>588867829</v>
      </c>
      <c r="AF96">
        <v>564368557</v>
      </c>
    </row>
    <row r="97" spans="1:32">
      <c r="A97">
        <v>16</v>
      </c>
      <c r="B97" t="s">
        <v>181</v>
      </c>
      <c r="C97" t="s">
        <v>182</v>
      </c>
      <c r="D97">
        <v>2022</v>
      </c>
      <c r="E97">
        <v>1</v>
      </c>
      <c r="F97">
        <v>119</v>
      </c>
      <c r="G97" s="105" t="s">
        <v>655</v>
      </c>
      <c r="H97" t="s">
        <v>30</v>
      </c>
      <c r="I97">
        <v>93</v>
      </c>
      <c r="J97" t="s">
        <v>397</v>
      </c>
      <c r="K97">
        <v>77</v>
      </c>
      <c r="L97" s="105" t="s">
        <v>40</v>
      </c>
      <c r="M97" t="s">
        <v>419</v>
      </c>
      <c r="N97">
        <v>1</v>
      </c>
      <c r="O97" t="s">
        <v>201</v>
      </c>
      <c r="P97">
        <v>21</v>
      </c>
      <c r="Q97" t="s">
        <v>402</v>
      </c>
      <c r="R97">
        <v>7886</v>
      </c>
      <c r="S97" t="s">
        <v>689</v>
      </c>
      <c r="T97">
        <v>1</v>
      </c>
      <c r="U97" t="s">
        <v>32</v>
      </c>
      <c r="V97" t="s">
        <v>690</v>
      </c>
      <c r="W97">
        <v>2</v>
      </c>
      <c r="X97" t="s">
        <v>692</v>
      </c>
      <c r="Y97">
        <v>0</v>
      </c>
      <c r="Z97">
        <v>0</v>
      </c>
      <c r="AA97">
        <v>36237238</v>
      </c>
      <c r="AB97">
        <v>36237238</v>
      </c>
      <c r="AC97">
        <v>11</v>
      </c>
      <c r="AD97">
        <v>11</v>
      </c>
      <c r="AE97">
        <v>289667056</v>
      </c>
      <c r="AF97">
        <v>289484274</v>
      </c>
    </row>
    <row r="98" spans="1:32">
      <c r="A98">
        <v>16</v>
      </c>
      <c r="B98" t="s">
        <v>181</v>
      </c>
      <c r="C98" t="s">
        <v>182</v>
      </c>
      <c r="D98">
        <v>2022</v>
      </c>
      <c r="E98">
        <v>1</v>
      </c>
      <c r="F98">
        <v>119</v>
      </c>
      <c r="G98" s="105" t="s">
        <v>655</v>
      </c>
      <c r="H98" t="s">
        <v>30</v>
      </c>
      <c r="I98">
        <v>93</v>
      </c>
      <c r="J98" t="s">
        <v>397</v>
      </c>
      <c r="K98">
        <v>77</v>
      </c>
      <c r="L98" s="105" t="s">
        <v>40</v>
      </c>
      <c r="M98" t="s">
        <v>419</v>
      </c>
      <c r="N98">
        <v>1</v>
      </c>
      <c r="O98" t="s">
        <v>201</v>
      </c>
      <c r="P98">
        <v>21</v>
      </c>
      <c r="Q98" t="s">
        <v>402</v>
      </c>
      <c r="R98">
        <v>7886</v>
      </c>
      <c r="S98" t="s">
        <v>689</v>
      </c>
      <c r="T98">
        <v>1</v>
      </c>
      <c r="U98" t="s">
        <v>32</v>
      </c>
      <c r="V98" t="s">
        <v>690</v>
      </c>
      <c r="W98">
        <v>3</v>
      </c>
      <c r="X98" t="s">
        <v>693</v>
      </c>
      <c r="Y98">
        <v>0</v>
      </c>
      <c r="Z98">
        <v>0</v>
      </c>
      <c r="AA98">
        <v>0</v>
      </c>
      <c r="AB98">
        <v>0</v>
      </c>
      <c r="AC98">
        <v>400</v>
      </c>
      <c r="AD98">
        <v>400</v>
      </c>
      <c r="AE98">
        <v>1051393962</v>
      </c>
      <c r="AF98">
        <v>1004838965</v>
      </c>
    </row>
    <row r="99" spans="1:32">
      <c r="A99">
        <v>16</v>
      </c>
      <c r="B99" t="s">
        <v>181</v>
      </c>
      <c r="C99" t="s">
        <v>182</v>
      </c>
      <c r="D99">
        <v>2022</v>
      </c>
      <c r="E99">
        <v>1</v>
      </c>
      <c r="F99">
        <v>119</v>
      </c>
      <c r="G99" s="105" t="s">
        <v>655</v>
      </c>
      <c r="H99" t="s">
        <v>30</v>
      </c>
      <c r="I99">
        <v>93</v>
      </c>
      <c r="J99" t="s">
        <v>397</v>
      </c>
      <c r="K99">
        <v>77</v>
      </c>
      <c r="L99" s="105" t="s">
        <v>40</v>
      </c>
      <c r="M99" t="s">
        <v>419</v>
      </c>
      <c r="N99">
        <v>1</v>
      </c>
      <c r="O99" t="s">
        <v>201</v>
      </c>
      <c r="P99">
        <v>24</v>
      </c>
      <c r="Q99" t="s">
        <v>562</v>
      </c>
      <c r="R99">
        <v>7881</v>
      </c>
      <c r="S99" t="s">
        <v>694</v>
      </c>
      <c r="T99">
        <v>1</v>
      </c>
      <c r="U99" t="s">
        <v>32</v>
      </c>
      <c r="V99" t="s">
        <v>695</v>
      </c>
      <c r="W99">
        <v>1</v>
      </c>
      <c r="X99" t="s">
        <v>195</v>
      </c>
      <c r="Y99">
        <v>0</v>
      </c>
      <c r="Z99">
        <v>0</v>
      </c>
      <c r="AA99">
        <v>23405421</v>
      </c>
      <c r="AB99">
        <v>23405421</v>
      </c>
      <c r="AC99">
        <v>1</v>
      </c>
      <c r="AD99">
        <v>1</v>
      </c>
      <c r="AE99">
        <v>3210945756</v>
      </c>
      <c r="AF99">
        <v>3210945756</v>
      </c>
    </row>
    <row r="100" spans="1:32">
      <c r="A100">
        <v>16</v>
      </c>
      <c r="B100" t="s">
        <v>181</v>
      </c>
      <c r="C100" t="s">
        <v>182</v>
      </c>
      <c r="D100">
        <v>2022</v>
      </c>
      <c r="E100">
        <v>1</v>
      </c>
      <c r="F100">
        <v>119</v>
      </c>
      <c r="G100" s="105" t="s">
        <v>655</v>
      </c>
      <c r="H100" t="s">
        <v>30</v>
      </c>
      <c r="I100">
        <v>93</v>
      </c>
      <c r="J100" t="s">
        <v>397</v>
      </c>
      <c r="K100">
        <v>77</v>
      </c>
      <c r="L100" s="105" t="s">
        <v>40</v>
      </c>
      <c r="M100" t="s">
        <v>419</v>
      </c>
      <c r="N100">
        <v>1</v>
      </c>
      <c r="O100" t="s">
        <v>201</v>
      </c>
      <c r="P100">
        <v>24</v>
      </c>
      <c r="Q100" t="s">
        <v>562</v>
      </c>
      <c r="R100">
        <v>7881</v>
      </c>
      <c r="S100" t="s">
        <v>694</v>
      </c>
      <c r="T100">
        <v>1</v>
      </c>
      <c r="U100" t="s">
        <v>32</v>
      </c>
      <c r="V100" t="s">
        <v>695</v>
      </c>
      <c r="W100">
        <v>2</v>
      </c>
      <c r="X100" t="s">
        <v>196</v>
      </c>
      <c r="Y100">
        <v>0</v>
      </c>
      <c r="Z100">
        <v>0</v>
      </c>
      <c r="AA100">
        <v>533494421</v>
      </c>
      <c r="AB100">
        <v>533494421</v>
      </c>
      <c r="AC100">
        <v>0.75</v>
      </c>
      <c r="AD100">
        <v>0.75</v>
      </c>
      <c r="AE100">
        <v>5749751261</v>
      </c>
      <c r="AF100">
        <v>5749452144</v>
      </c>
    </row>
    <row r="101" spans="1:32">
      <c r="A101">
        <v>16</v>
      </c>
      <c r="B101" t="s">
        <v>181</v>
      </c>
      <c r="C101" t="s">
        <v>182</v>
      </c>
      <c r="D101">
        <v>2022</v>
      </c>
      <c r="E101">
        <v>1</v>
      </c>
      <c r="F101">
        <v>119</v>
      </c>
      <c r="G101" s="105" t="s">
        <v>655</v>
      </c>
      <c r="H101" t="s">
        <v>30</v>
      </c>
      <c r="I101">
        <v>93</v>
      </c>
      <c r="J101" t="s">
        <v>397</v>
      </c>
      <c r="K101">
        <v>77</v>
      </c>
      <c r="L101" s="105" t="s">
        <v>40</v>
      </c>
      <c r="M101" t="s">
        <v>419</v>
      </c>
      <c r="N101">
        <v>1</v>
      </c>
      <c r="O101" t="s">
        <v>201</v>
      </c>
      <c r="P101">
        <v>24</v>
      </c>
      <c r="Q101" t="s">
        <v>562</v>
      </c>
      <c r="R101">
        <v>7881</v>
      </c>
      <c r="S101" t="s">
        <v>694</v>
      </c>
      <c r="T101">
        <v>1</v>
      </c>
      <c r="U101" t="s">
        <v>32</v>
      </c>
      <c r="V101" t="s">
        <v>695</v>
      </c>
      <c r="W101">
        <v>3</v>
      </c>
      <c r="X101" t="s">
        <v>197</v>
      </c>
      <c r="Y101">
        <v>0</v>
      </c>
      <c r="Z101">
        <v>0</v>
      </c>
      <c r="AA101">
        <v>34952531</v>
      </c>
      <c r="AB101">
        <v>34952531</v>
      </c>
      <c r="AC101">
        <v>1</v>
      </c>
      <c r="AD101">
        <v>1</v>
      </c>
      <c r="AE101">
        <v>845018038</v>
      </c>
      <c r="AF101">
        <v>845018038</v>
      </c>
    </row>
    <row r="102" spans="1:32">
      <c r="A102">
        <v>16</v>
      </c>
      <c r="B102" t="s">
        <v>181</v>
      </c>
      <c r="C102" t="s">
        <v>182</v>
      </c>
      <c r="D102">
        <v>2022</v>
      </c>
      <c r="E102">
        <v>1</v>
      </c>
      <c r="F102">
        <v>119</v>
      </c>
      <c r="G102" s="105" t="s">
        <v>655</v>
      </c>
      <c r="H102" t="s">
        <v>30</v>
      </c>
      <c r="I102">
        <v>93</v>
      </c>
      <c r="J102" t="s">
        <v>397</v>
      </c>
      <c r="K102">
        <v>77</v>
      </c>
      <c r="L102" s="105" t="s">
        <v>40</v>
      </c>
      <c r="M102" t="s">
        <v>419</v>
      </c>
      <c r="N102">
        <v>1</v>
      </c>
      <c r="O102" t="s">
        <v>201</v>
      </c>
      <c r="P102">
        <v>24</v>
      </c>
      <c r="Q102" t="s">
        <v>562</v>
      </c>
      <c r="R102">
        <v>7887</v>
      </c>
      <c r="S102" t="s">
        <v>696</v>
      </c>
      <c r="T102">
        <v>1</v>
      </c>
      <c r="U102" t="s">
        <v>32</v>
      </c>
      <c r="V102" t="s">
        <v>697</v>
      </c>
      <c r="W102">
        <v>1</v>
      </c>
      <c r="X102" t="s">
        <v>198</v>
      </c>
      <c r="Y102">
        <v>0</v>
      </c>
      <c r="Z102">
        <v>0</v>
      </c>
      <c r="AA102">
        <v>0</v>
      </c>
      <c r="AB102">
        <v>0</v>
      </c>
      <c r="AC102">
        <v>0.63</v>
      </c>
      <c r="AD102">
        <v>0.63</v>
      </c>
      <c r="AE102">
        <v>304700975</v>
      </c>
      <c r="AF102">
        <v>302664251</v>
      </c>
    </row>
    <row r="103" spans="1:32">
      <c r="A103">
        <v>16</v>
      </c>
      <c r="B103" t="s">
        <v>181</v>
      </c>
      <c r="C103" t="s">
        <v>182</v>
      </c>
      <c r="D103">
        <v>2022</v>
      </c>
      <c r="E103">
        <v>1</v>
      </c>
      <c r="F103">
        <v>119</v>
      </c>
      <c r="G103" s="105" t="s">
        <v>655</v>
      </c>
      <c r="H103" t="s">
        <v>30</v>
      </c>
      <c r="I103">
        <v>93</v>
      </c>
      <c r="J103" t="s">
        <v>397</v>
      </c>
      <c r="K103">
        <v>77</v>
      </c>
      <c r="L103" s="105" t="s">
        <v>40</v>
      </c>
      <c r="M103" t="s">
        <v>419</v>
      </c>
      <c r="N103">
        <v>1</v>
      </c>
      <c r="O103" t="s">
        <v>201</v>
      </c>
      <c r="P103">
        <v>24</v>
      </c>
      <c r="Q103" t="s">
        <v>562</v>
      </c>
      <c r="R103">
        <v>7887</v>
      </c>
      <c r="S103" t="s">
        <v>696</v>
      </c>
      <c r="T103">
        <v>1</v>
      </c>
      <c r="U103" t="s">
        <v>32</v>
      </c>
      <c r="V103" t="s">
        <v>697</v>
      </c>
      <c r="W103">
        <v>2</v>
      </c>
      <c r="X103" t="s">
        <v>698</v>
      </c>
      <c r="Y103">
        <v>0</v>
      </c>
      <c r="Z103">
        <v>0</v>
      </c>
      <c r="AA103">
        <v>216735954</v>
      </c>
      <c r="AB103">
        <v>216735954</v>
      </c>
      <c r="AC103">
        <v>8</v>
      </c>
      <c r="AD103">
        <v>8</v>
      </c>
      <c r="AE103">
        <v>955299025</v>
      </c>
      <c r="AF103">
        <v>944390505</v>
      </c>
    </row>
    <row r="104" spans="1:32">
      <c r="A104">
        <v>16</v>
      </c>
      <c r="B104" t="s">
        <v>181</v>
      </c>
      <c r="C104" t="s">
        <v>182</v>
      </c>
      <c r="D104">
        <v>2022</v>
      </c>
      <c r="E104">
        <v>1</v>
      </c>
      <c r="F104">
        <v>119</v>
      </c>
      <c r="G104" s="105" t="s">
        <v>655</v>
      </c>
      <c r="H104" t="s">
        <v>30</v>
      </c>
      <c r="I104">
        <v>93</v>
      </c>
      <c r="J104" t="s">
        <v>397</v>
      </c>
      <c r="K104">
        <v>77</v>
      </c>
      <c r="L104" s="105" t="s">
        <v>40</v>
      </c>
      <c r="M104" t="s">
        <v>419</v>
      </c>
      <c r="N104">
        <v>5</v>
      </c>
      <c r="O104" t="s">
        <v>325</v>
      </c>
      <c r="P104">
        <v>55</v>
      </c>
      <c r="Q104" t="s">
        <v>44</v>
      </c>
      <c r="R104">
        <v>7879</v>
      </c>
      <c r="S104" t="s">
        <v>199</v>
      </c>
      <c r="T104">
        <v>1</v>
      </c>
      <c r="U104" t="s">
        <v>32</v>
      </c>
      <c r="V104" t="s">
        <v>699</v>
      </c>
      <c r="W104">
        <v>1</v>
      </c>
      <c r="X104" t="s">
        <v>700</v>
      </c>
      <c r="Y104">
        <v>0</v>
      </c>
      <c r="Z104">
        <v>0</v>
      </c>
      <c r="AA104">
        <v>10881863</v>
      </c>
      <c r="AB104">
        <v>10881863</v>
      </c>
      <c r="AC104">
        <v>1</v>
      </c>
      <c r="AD104">
        <v>1</v>
      </c>
      <c r="AE104">
        <v>10881863</v>
      </c>
      <c r="AF104">
        <v>10881863</v>
      </c>
    </row>
    <row r="105" spans="1:32">
      <c r="A105">
        <v>16</v>
      </c>
      <c r="B105" t="s">
        <v>181</v>
      </c>
      <c r="C105" t="s">
        <v>182</v>
      </c>
      <c r="D105">
        <v>2022</v>
      </c>
      <c r="E105">
        <v>1</v>
      </c>
      <c r="F105">
        <v>119</v>
      </c>
      <c r="G105" s="105" t="s">
        <v>655</v>
      </c>
      <c r="H105" t="s">
        <v>30</v>
      </c>
      <c r="I105">
        <v>93</v>
      </c>
      <c r="J105" t="s">
        <v>397</v>
      </c>
      <c r="K105">
        <v>77</v>
      </c>
      <c r="L105" s="105" t="s">
        <v>40</v>
      </c>
      <c r="M105" t="s">
        <v>419</v>
      </c>
      <c r="N105">
        <v>5</v>
      </c>
      <c r="O105" t="s">
        <v>325</v>
      </c>
      <c r="P105">
        <v>55</v>
      </c>
      <c r="Q105" t="s">
        <v>44</v>
      </c>
      <c r="R105">
        <v>7879</v>
      </c>
      <c r="S105" t="s">
        <v>199</v>
      </c>
      <c r="T105">
        <v>1</v>
      </c>
      <c r="U105" t="s">
        <v>32</v>
      </c>
      <c r="V105" t="s">
        <v>699</v>
      </c>
      <c r="W105">
        <v>2</v>
      </c>
      <c r="X105" t="s">
        <v>701</v>
      </c>
      <c r="Y105">
        <v>0</v>
      </c>
      <c r="Z105">
        <v>0</v>
      </c>
      <c r="AA105">
        <v>734842058</v>
      </c>
      <c r="AB105">
        <v>734842058</v>
      </c>
      <c r="AC105">
        <v>3</v>
      </c>
      <c r="AD105">
        <v>3</v>
      </c>
      <c r="AE105">
        <v>8844051685</v>
      </c>
      <c r="AF105">
        <v>8832331714</v>
      </c>
    </row>
    <row r="106" spans="1:32">
      <c r="A106">
        <v>16</v>
      </c>
      <c r="B106" t="s">
        <v>181</v>
      </c>
      <c r="C106" t="s">
        <v>182</v>
      </c>
      <c r="D106">
        <v>2022</v>
      </c>
      <c r="E106">
        <v>1</v>
      </c>
      <c r="F106">
        <v>119</v>
      </c>
      <c r="G106" s="105" t="s">
        <v>655</v>
      </c>
      <c r="H106" t="s">
        <v>30</v>
      </c>
      <c r="I106">
        <v>93</v>
      </c>
      <c r="J106" t="s">
        <v>397</v>
      </c>
      <c r="K106">
        <v>77</v>
      </c>
      <c r="L106" s="105" t="s">
        <v>40</v>
      </c>
      <c r="M106" t="s">
        <v>419</v>
      </c>
      <c r="N106">
        <v>5</v>
      </c>
      <c r="O106" t="s">
        <v>325</v>
      </c>
      <c r="P106">
        <v>55</v>
      </c>
      <c r="Q106" t="s">
        <v>44</v>
      </c>
      <c r="R106">
        <v>7879</v>
      </c>
      <c r="S106" t="s">
        <v>199</v>
      </c>
      <c r="T106">
        <v>1</v>
      </c>
      <c r="U106" t="s">
        <v>32</v>
      </c>
      <c r="V106" t="s">
        <v>699</v>
      </c>
      <c r="W106">
        <v>3</v>
      </c>
      <c r="X106" t="s">
        <v>702</v>
      </c>
      <c r="Y106">
        <v>0</v>
      </c>
      <c r="Z106">
        <v>0</v>
      </c>
      <c r="AA106">
        <v>798243398</v>
      </c>
      <c r="AB106">
        <v>798233878</v>
      </c>
      <c r="AC106">
        <v>1</v>
      </c>
      <c r="AD106">
        <v>1</v>
      </c>
      <c r="AE106">
        <v>2162066452</v>
      </c>
      <c r="AF106">
        <v>2162066452</v>
      </c>
    </row>
    <row r="107" spans="1:32">
      <c r="A107">
        <v>16</v>
      </c>
      <c r="B107" t="s">
        <v>181</v>
      </c>
      <c r="C107" t="s">
        <v>182</v>
      </c>
      <c r="D107">
        <v>2022</v>
      </c>
      <c r="E107">
        <v>1</v>
      </c>
      <c r="F107">
        <v>119</v>
      </c>
      <c r="G107" s="105" t="s">
        <v>655</v>
      </c>
      <c r="H107" t="s">
        <v>30</v>
      </c>
      <c r="I107">
        <v>93</v>
      </c>
      <c r="J107" t="s">
        <v>397</v>
      </c>
      <c r="K107">
        <v>77</v>
      </c>
      <c r="L107" s="105" t="s">
        <v>40</v>
      </c>
      <c r="M107" t="s">
        <v>419</v>
      </c>
      <c r="N107">
        <v>5</v>
      </c>
      <c r="O107" t="s">
        <v>325</v>
      </c>
      <c r="P107">
        <v>56</v>
      </c>
      <c r="Q107" t="s">
        <v>326</v>
      </c>
      <c r="R107">
        <v>7646</v>
      </c>
      <c r="S107" t="s">
        <v>703</v>
      </c>
      <c r="T107">
        <v>1</v>
      </c>
      <c r="U107" t="s">
        <v>32</v>
      </c>
      <c r="V107" t="s">
        <v>704</v>
      </c>
      <c r="W107">
        <v>1</v>
      </c>
      <c r="X107" t="s">
        <v>705</v>
      </c>
      <c r="Y107">
        <v>0</v>
      </c>
      <c r="Z107">
        <v>0</v>
      </c>
      <c r="AA107">
        <v>91155434</v>
      </c>
      <c r="AB107">
        <v>91155434</v>
      </c>
      <c r="AC107">
        <v>15</v>
      </c>
      <c r="AD107">
        <v>15</v>
      </c>
      <c r="AE107">
        <v>1658547677</v>
      </c>
      <c r="AF107">
        <v>1658346222</v>
      </c>
    </row>
    <row r="108" spans="1:32">
      <c r="A108">
        <v>16</v>
      </c>
      <c r="B108" t="s">
        <v>181</v>
      </c>
      <c r="C108" t="s">
        <v>182</v>
      </c>
      <c r="D108">
        <v>2022</v>
      </c>
      <c r="E108">
        <v>1</v>
      </c>
      <c r="F108">
        <v>119</v>
      </c>
      <c r="G108" s="105" t="s">
        <v>655</v>
      </c>
      <c r="H108" t="s">
        <v>30</v>
      </c>
      <c r="I108">
        <v>93</v>
      </c>
      <c r="J108" t="s">
        <v>397</v>
      </c>
      <c r="K108">
        <v>77</v>
      </c>
      <c r="L108" s="105" t="s">
        <v>40</v>
      </c>
      <c r="M108" t="s">
        <v>419</v>
      </c>
      <c r="N108">
        <v>5</v>
      </c>
      <c r="O108" t="s">
        <v>325</v>
      </c>
      <c r="P108">
        <v>56</v>
      </c>
      <c r="Q108" t="s">
        <v>326</v>
      </c>
      <c r="R108">
        <v>7646</v>
      </c>
      <c r="S108" t="s">
        <v>703</v>
      </c>
      <c r="T108">
        <v>1</v>
      </c>
      <c r="U108" t="s">
        <v>32</v>
      </c>
      <c r="V108" t="s">
        <v>704</v>
      </c>
      <c r="W108">
        <v>2</v>
      </c>
      <c r="X108" t="s">
        <v>706</v>
      </c>
      <c r="Y108">
        <v>0</v>
      </c>
      <c r="Z108">
        <v>0</v>
      </c>
      <c r="AA108">
        <v>23881029</v>
      </c>
      <c r="AB108">
        <v>23881029</v>
      </c>
      <c r="AC108">
        <v>0.2</v>
      </c>
      <c r="AD108">
        <v>0.2</v>
      </c>
      <c r="AE108">
        <v>2198565586</v>
      </c>
      <c r="AF108">
        <v>2128494451</v>
      </c>
    </row>
    <row r="109" spans="1:32">
      <c r="A109">
        <v>16</v>
      </c>
      <c r="B109" t="s">
        <v>181</v>
      </c>
      <c r="C109" t="s">
        <v>182</v>
      </c>
      <c r="D109">
        <v>2022</v>
      </c>
      <c r="E109">
        <v>1</v>
      </c>
      <c r="F109">
        <v>119</v>
      </c>
      <c r="G109" s="105" t="s">
        <v>655</v>
      </c>
      <c r="H109" t="s">
        <v>30</v>
      </c>
      <c r="I109">
        <v>93</v>
      </c>
      <c r="J109" t="s">
        <v>397</v>
      </c>
      <c r="K109">
        <v>77</v>
      </c>
      <c r="L109" s="105" t="s">
        <v>40</v>
      </c>
      <c r="M109" t="s">
        <v>419</v>
      </c>
      <c r="N109">
        <v>5</v>
      </c>
      <c r="O109" t="s">
        <v>325</v>
      </c>
      <c r="P109">
        <v>56</v>
      </c>
      <c r="Q109" t="s">
        <v>326</v>
      </c>
      <c r="R109">
        <v>7646</v>
      </c>
      <c r="S109" t="s">
        <v>703</v>
      </c>
      <c r="T109">
        <v>1</v>
      </c>
      <c r="U109" t="s">
        <v>32</v>
      </c>
      <c r="V109" t="s">
        <v>704</v>
      </c>
      <c r="W109">
        <v>3</v>
      </c>
      <c r="X109" t="s">
        <v>200</v>
      </c>
      <c r="Y109">
        <v>0</v>
      </c>
      <c r="Z109">
        <v>0</v>
      </c>
      <c r="AA109">
        <v>109390048</v>
      </c>
      <c r="AB109">
        <v>109390048</v>
      </c>
      <c r="AC109">
        <v>1</v>
      </c>
      <c r="AD109">
        <v>1</v>
      </c>
      <c r="AE109">
        <v>41399616</v>
      </c>
      <c r="AF109">
        <v>26117158</v>
      </c>
    </row>
    <row r="110" spans="1:32">
      <c r="A110">
        <v>16</v>
      </c>
      <c r="B110" t="s">
        <v>181</v>
      </c>
      <c r="C110" t="s">
        <v>182</v>
      </c>
      <c r="D110">
        <v>2022</v>
      </c>
      <c r="E110">
        <v>1</v>
      </c>
      <c r="F110">
        <v>119</v>
      </c>
      <c r="G110" s="105" t="s">
        <v>655</v>
      </c>
      <c r="H110" t="s">
        <v>30</v>
      </c>
      <c r="I110">
        <v>93</v>
      </c>
      <c r="J110" t="s">
        <v>397</v>
      </c>
      <c r="K110">
        <v>77</v>
      </c>
      <c r="L110" s="105" t="s">
        <v>40</v>
      </c>
      <c r="M110" t="s">
        <v>419</v>
      </c>
      <c r="N110">
        <v>5</v>
      </c>
      <c r="O110" t="s">
        <v>325</v>
      </c>
      <c r="P110">
        <v>56</v>
      </c>
      <c r="Q110" t="s">
        <v>326</v>
      </c>
      <c r="R110">
        <v>7646</v>
      </c>
      <c r="S110" t="s">
        <v>703</v>
      </c>
      <c r="T110">
        <v>1</v>
      </c>
      <c r="U110" t="s">
        <v>32</v>
      </c>
      <c r="V110" t="s">
        <v>704</v>
      </c>
      <c r="W110">
        <v>4</v>
      </c>
      <c r="X110" t="s">
        <v>707</v>
      </c>
      <c r="Y110">
        <v>0</v>
      </c>
      <c r="Z110">
        <v>0</v>
      </c>
      <c r="AA110">
        <v>58643008</v>
      </c>
      <c r="AB110">
        <v>58643008</v>
      </c>
      <c r="AC110">
        <v>0.2</v>
      </c>
      <c r="AD110">
        <v>0.2</v>
      </c>
      <c r="AE110">
        <v>2272424820</v>
      </c>
      <c r="AF110">
        <v>2200761824</v>
      </c>
    </row>
    <row r="111" spans="1:32">
      <c r="A111">
        <v>16</v>
      </c>
      <c r="B111" t="s">
        <v>181</v>
      </c>
      <c r="C111" t="s">
        <v>182</v>
      </c>
      <c r="D111">
        <v>2022</v>
      </c>
      <c r="E111">
        <v>1</v>
      </c>
      <c r="F111">
        <v>119</v>
      </c>
      <c r="G111" s="105" t="s">
        <v>655</v>
      </c>
      <c r="H111" t="s">
        <v>30</v>
      </c>
      <c r="I111">
        <v>93</v>
      </c>
      <c r="J111" t="s">
        <v>397</v>
      </c>
      <c r="K111">
        <v>77</v>
      </c>
      <c r="L111" s="105" t="s">
        <v>40</v>
      </c>
      <c r="M111" t="s">
        <v>419</v>
      </c>
      <c r="N111">
        <v>5</v>
      </c>
      <c r="O111" t="s">
        <v>325</v>
      </c>
      <c r="P111">
        <v>56</v>
      </c>
      <c r="Q111" t="s">
        <v>326</v>
      </c>
      <c r="R111">
        <v>7646</v>
      </c>
      <c r="S111" t="s">
        <v>703</v>
      </c>
      <c r="T111">
        <v>1</v>
      </c>
      <c r="U111" t="s">
        <v>32</v>
      </c>
      <c r="V111" t="s">
        <v>704</v>
      </c>
      <c r="W111">
        <v>5</v>
      </c>
      <c r="X111" t="s">
        <v>708</v>
      </c>
      <c r="Y111">
        <v>0</v>
      </c>
      <c r="Z111">
        <v>0</v>
      </c>
      <c r="AA111">
        <v>271699354</v>
      </c>
      <c r="AB111">
        <v>271699354</v>
      </c>
      <c r="AC111">
        <v>0.25</v>
      </c>
      <c r="AD111">
        <v>0.25</v>
      </c>
      <c r="AE111">
        <v>534563281</v>
      </c>
      <c r="AF111">
        <v>521509746</v>
      </c>
    </row>
    <row r="112" spans="1:32">
      <c r="A112">
        <v>16</v>
      </c>
      <c r="B112" t="s">
        <v>181</v>
      </c>
      <c r="C112" t="s">
        <v>182</v>
      </c>
      <c r="D112">
        <v>2022</v>
      </c>
      <c r="E112">
        <v>1</v>
      </c>
      <c r="F112">
        <v>119</v>
      </c>
      <c r="G112" s="105" t="s">
        <v>655</v>
      </c>
      <c r="H112" t="s">
        <v>30</v>
      </c>
      <c r="I112">
        <v>93</v>
      </c>
      <c r="J112" t="s">
        <v>397</v>
      </c>
      <c r="K112">
        <v>77</v>
      </c>
      <c r="L112" s="105" t="s">
        <v>40</v>
      </c>
      <c r="M112" t="s">
        <v>419</v>
      </c>
      <c r="N112">
        <v>5</v>
      </c>
      <c r="O112" t="s">
        <v>325</v>
      </c>
      <c r="P112">
        <v>56</v>
      </c>
      <c r="Q112" t="s">
        <v>326</v>
      </c>
      <c r="R112">
        <v>7646</v>
      </c>
      <c r="S112" t="s">
        <v>703</v>
      </c>
      <c r="T112">
        <v>1</v>
      </c>
      <c r="U112" t="s">
        <v>32</v>
      </c>
      <c r="V112" t="s">
        <v>704</v>
      </c>
      <c r="W112">
        <v>6</v>
      </c>
      <c r="X112" t="s">
        <v>709</v>
      </c>
      <c r="Y112">
        <v>0</v>
      </c>
      <c r="Z112">
        <v>0</v>
      </c>
      <c r="AA112">
        <v>5633611</v>
      </c>
      <c r="AB112">
        <v>5633611</v>
      </c>
      <c r="AC112">
        <v>0.2</v>
      </c>
      <c r="AD112">
        <v>0.2</v>
      </c>
      <c r="AE112">
        <v>1404109428</v>
      </c>
      <c r="AF112">
        <v>1404109428</v>
      </c>
    </row>
    <row r="113" spans="1:35" ht="18" customHeight="1">
      <c r="A113">
        <v>16</v>
      </c>
      <c r="B113" t="s">
        <v>181</v>
      </c>
      <c r="C113" t="s">
        <v>182</v>
      </c>
      <c r="D113">
        <v>2022</v>
      </c>
      <c r="E113">
        <v>1</v>
      </c>
      <c r="F113">
        <v>119</v>
      </c>
      <c r="G113" s="105" t="s">
        <v>655</v>
      </c>
      <c r="H113" t="s">
        <v>30</v>
      </c>
      <c r="I113">
        <v>93</v>
      </c>
      <c r="J113" t="s">
        <v>397</v>
      </c>
      <c r="K113">
        <v>77</v>
      </c>
      <c r="L113" s="105" t="s">
        <v>40</v>
      </c>
      <c r="M113" t="s">
        <v>419</v>
      </c>
      <c r="N113">
        <v>5</v>
      </c>
      <c r="O113" t="s">
        <v>325</v>
      </c>
      <c r="P113">
        <v>56</v>
      </c>
      <c r="Q113" t="s">
        <v>326</v>
      </c>
      <c r="R113">
        <v>7646</v>
      </c>
      <c r="S113" t="s">
        <v>703</v>
      </c>
      <c r="T113">
        <v>1</v>
      </c>
      <c r="U113" t="s">
        <v>32</v>
      </c>
      <c r="V113" t="s">
        <v>704</v>
      </c>
      <c r="W113">
        <v>7</v>
      </c>
      <c r="X113" t="s">
        <v>710</v>
      </c>
      <c r="Y113">
        <v>0</v>
      </c>
      <c r="Z113">
        <v>0</v>
      </c>
      <c r="AA113">
        <v>0</v>
      </c>
      <c r="AB113">
        <v>0</v>
      </c>
      <c r="AC113">
        <v>0.2</v>
      </c>
      <c r="AD113">
        <v>0.2</v>
      </c>
      <c r="AE113">
        <v>1353389592</v>
      </c>
      <c r="AF113">
        <v>1352093360</v>
      </c>
      <c r="AG113" s="97">
        <f>SUM(AE2:AE113)</f>
        <v>177199898885</v>
      </c>
      <c r="AH113" s="97">
        <f>SUM(AF2:AF113)</f>
        <v>161243050064</v>
      </c>
      <c r="AI113" s="103">
        <v>0.91</v>
      </c>
    </row>
    <row r="114" spans="1:35" s="105" customFormat="1">
      <c r="A114" s="105">
        <v>16</v>
      </c>
      <c r="B114" s="105" t="s">
        <v>181</v>
      </c>
      <c r="C114" s="105" t="s">
        <v>182</v>
      </c>
      <c r="D114" s="105">
        <v>2022</v>
      </c>
      <c r="E114" s="105">
        <v>1</v>
      </c>
      <c r="F114" s="105">
        <v>211</v>
      </c>
      <c r="G114" s="105" t="s">
        <v>711</v>
      </c>
      <c r="H114" s="105" t="s">
        <v>45</v>
      </c>
      <c r="I114" s="105">
        <v>93</v>
      </c>
      <c r="J114" s="105" t="s">
        <v>397</v>
      </c>
      <c r="K114" s="105">
        <v>1</v>
      </c>
      <c r="L114" s="105" t="s">
        <v>440</v>
      </c>
      <c r="M114" s="105" t="s">
        <v>31</v>
      </c>
      <c r="N114" s="105">
        <v>1</v>
      </c>
      <c r="O114" s="105" t="s">
        <v>201</v>
      </c>
      <c r="P114" s="105">
        <v>20</v>
      </c>
      <c r="Q114" s="105" t="s">
        <v>202</v>
      </c>
      <c r="R114" s="105">
        <v>7850</v>
      </c>
      <c r="S114" s="105" t="s">
        <v>203</v>
      </c>
      <c r="T114" s="105">
        <v>1</v>
      </c>
      <c r="U114" s="105" t="s">
        <v>32</v>
      </c>
      <c r="V114" s="105" t="s">
        <v>204</v>
      </c>
      <c r="W114" s="105">
        <v>1</v>
      </c>
      <c r="X114" s="105" t="s">
        <v>205</v>
      </c>
      <c r="Y114" s="105">
        <v>0</v>
      </c>
      <c r="Z114" s="105">
        <v>0</v>
      </c>
      <c r="AA114" s="105">
        <v>0</v>
      </c>
      <c r="AB114" s="105">
        <v>0</v>
      </c>
      <c r="AC114" s="105">
        <v>204</v>
      </c>
      <c r="AD114" s="105">
        <v>204</v>
      </c>
      <c r="AE114" s="105">
        <v>159885292</v>
      </c>
      <c r="AF114" s="105">
        <v>159885292</v>
      </c>
    </row>
    <row r="115" spans="1:35">
      <c r="A115">
        <v>16</v>
      </c>
      <c r="B115" t="s">
        <v>181</v>
      </c>
      <c r="C115" t="s">
        <v>182</v>
      </c>
      <c r="D115">
        <v>2022</v>
      </c>
      <c r="E115">
        <v>1</v>
      </c>
      <c r="F115">
        <v>211</v>
      </c>
      <c r="G115" s="105" t="s">
        <v>711</v>
      </c>
      <c r="H115" t="s">
        <v>45</v>
      </c>
      <c r="I115">
        <v>93</v>
      </c>
      <c r="J115" t="s">
        <v>397</v>
      </c>
      <c r="K115">
        <v>1</v>
      </c>
      <c r="L115" s="105" t="s">
        <v>440</v>
      </c>
      <c r="M115" t="s">
        <v>31</v>
      </c>
      <c r="N115">
        <v>1</v>
      </c>
      <c r="O115" t="s">
        <v>201</v>
      </c>
      <c r="P115">
        <v>20</v>
      </c>
      <c r="Q115" t="s">
        <v>202</v>
      </c>
      <c r="R115">
        <v>7853</v>
      </c>
      <c r="S115" t="s">
        <v>206</v>
      </c>
      <c r="T115">
        <v>1</v>
      </c>
      <c r="U115" t="s">
        <v>32</v>
      </c>
      <c r="V115" t="s">
        <v>207</v>
      </c>
      <c r="W115">
        <v>4</v>
      </c>
      <c r="X115" t="s">
        <v>47</v>
      </c>
      <c r="Y115">
        <v>0</v>
      </c>
      <c r="Z115">
        <v>0</v>
      </c>
      <c r="AA115">
        <v>0</v>
      </c>
      <c r="AB115">
        <v>0</v>
      </c>
      <c r="AC115">
        <v>5</v>
      </c>
      <c r="AD115">
        <v>5</v>
      </c>
      <c r="AE115">
        <v>1290147966</v>
      </c>
      <c r="AF115">
        <v>1287199743</v>
      </c>
    </row>
    <row r="116" spans="1:35">
      <c r="A116">
        <v>16</v>
      </c>
      <c r="B116" t="s">
        <v>181</v>
      </c>
      <c r="C116" t="s">
        <v>182</v>
      </c>
      <c r="D116">
        <v>2022</v>
      </c>
      <c r="E116">
        <v>1</v>
      </c>
      <c r="F116">
        <v>211</v>
      </c>
      <c r="G116" s="105" t="s">
        <v>711</v>
      </c>
      <c r="H116" t="s">
        <v>45</v>
      </c>
      <c r="I116">
        <v>93</v>
      </c>
      <c r="J116" t="s">
        <v>397</v>
      </c>
      <c r="K116">
        <v>1</v>
      </c>
      <c r="L116" s="105" t="s">
        <v>440</v>
      </c>
      <c r="M116" t="s">
        <v>31</v>
      </c>
      <c r="N116">
        <v>1</v>
      </c>
      <c r="O116" t="s">
        <v>201</v>
      </c>
      <c r="P116">
        <v>20</v>
      </c>
      <c r="Q116" t="s">
        <v>202</v>
      </c>
      <c r="R116">
        <v>7854</v>
      </c>
      <c r="S116" t="s">
        <v>208</v>
      </c>
      <c r="T116">
        <v>1</v>
      </c>
      <c r="U116" t="s">
        <v>32</v>
      </c>
      <c r="V116" t="s">
        <v>209</v>
      </c>
      <c r="W116">
        <v>1</v>
      </c>
      <c r="X116" t="s">
        <v>210</v>
      </c>
      <c r="Y116">
        <v>0</v>
      </c>
      <c r="Z116">
        <v>0</v>
      </c>
      <c r="AA116">
        <v>0</v>
      </c>
      <c r="AB116">
        <v>0</v>
      </c>
      <c r="AC116">
        <v>67</v>
      </c>
      <c r="AD116">
        <v>84</v>
      </c>
      <c r="AE116">
        <v>36284000</v>
      </c>
      <c r="AF116">
        <v>35623742</v>
      </c>
    </row>
    <row r="117" spans="1:35">
      <c r="A117">
        <v>16</v>
      </c>
      <c r="B117" t="s">
        <v>181</v>
      </c>
      <c r="C117" t="s">
        <v>182</v>
      </c>
      <c r="D117">
        <v>2022</v>
      </c>
      <c r="E117">
        <v>1</v>
      </c>
      <c r="F117">
        <v>211</v>
      </c>
      <c r="G117" s="105" t="s">
        <v>711</v>
      </c>
      <c r="H117" t="s">
        <v>45</v>
      </c>
      <c r="I117">
        <v>93</v>
      </c>
      <c r="J117" t="s">
        <v>397</v>
      </c>
      <c r="K117">
        <v>1</v>
      </c>
      <c r="L117" s="105" t="s">
        <v>440</v>
      </c>
      <c r="M117" t="s">
        <v>31</v>
      </c>
      <c r="N117">
        <v>2</v>
      </c>
      <c r="O117" t="s">
        <v>211</v>
      </c>
      <c r="P117">
        <v>32</v>
      </c>
      <c r="Q117" t="s">
        <v>212</v>
      </c>
      <c r="R117">
        <v>7856</v>
      </c>
      <c r="S117" t="s">
        <v>213</v>
      </c>
      <c r="T117">
        <v>30044</v>
      </c>
      <c r="U117" t="s">
        <v>46</v>
      </c>
      <c r="V117" t="s">
        <v>214</v>
      </c>
      <c r="W117">
        <v>2</v>
      </c>
      <c r="X117" t="s">
        <v>215</v>
      </c>
      <c r="Y117">
        <v>0</v>
      </c>
      <c r="Z117">
        <v>0</v>
      </c>
      <c r="AA117">
        <v>0</v>
      </c>
      <c r="AB117">
        <v>0</v>
      </c>
      <c r="AC117">
        <v>0.4</v>
      </c>
      <c r="AD117">
        <v>0.4</v>
      </c>
      <c r="AE117">
        <v>8134150090</v>
      </c>
      <c r="AF117">
        <v>8134150090</v>
      </c>
    </row>
    <row r="118" spans="1:35">
      <c r="A118">
        <v>16</v>
      </c>
      <c r="B118" t="s">
        <v>181</v>
      </c>
      <c r="C118" t="s">
        <v>182</v>
      </c>
      <c r="D118">
        <v>2022</v>
      </c>
      <c r="E118">
        <v>1</v>
      </c>
      <c r="F118">
        <v>211</v>
      </c>
      <c r="G118" s="105" t="s">
        <v>711</v>
      </c>
      <c r="H118" t="s">
        <v>45</v>
      </c>
      <c r="I118">
        <v>93</v>
      </c>
      <c r="J118" t="s">
        <v>397</v>
      </c>
      <c r="K118">
        <v>2</v>
      </c>
      <c r="L118" s="105" t="s">
        <v>48</v>
      </c>
      <c r="M118" t="s">
        <v>31</v>
      </c>
      <c r="N118">
        <v>1</v>
      </c>
      <c r="O118" t="s">
        <v>201</v>
      </c>
      <c r="P118">
        <v>20</v>
      </c>
      <c r="Q118" t="s">
        <v>202</v>
      </c>
      <c r="R118">
        <v>7850</v>
      </c>
      <c r="S118" t="s">
        <v>203</v>
      </c>
      <c r="T118">
        <v>1</v>
      </c>
      <c r="U118" t="s">
        <v>32</v>
      </c>
      <c r="V118" t="s">
        <v>216</v>
      </c>
      <c r="W118">
        <v>1</v>
      </c>
      <c r="X118" t="s">
        <v>205</v>
      </c>
      <c r="Y118">
        <v>0</v>
      </c>
      <c r="Z118">
        <v>0</v>
      </c>
      <c r="AA118">
        <v>0</v>
      </c>
      <c r="AB118">
        <v>0</v>
      </c>
      <c r="AC118">
        <v>19</v>
      </c>
      <c r="AD118">
        <v>19</v>
      </c>
      <c r="AE118">
        <v>11165787</v>
      </c>
      <c r="AF118">
        <v>11165787</v>
      </c>
    </row>
    <row r="119" spans="1:35">
      <c r="A119">
        <v>16</v>
      </c>
      <c r="B119" t="s">
        <v>181</v>
      </c>
      <c r="C119" t="s">
        <v>182</v>
      </c>
      <c r="D119">
        <v>2022</v>
      </c>
      <c r="E119">
        <v>1</v>
      </c>
      <c r="F119">
        <v>211</v>
      </c>
      <c r="G119" s="105" t="s">
        <v>711</v>
      </c>
      <c r="H119" t="s">
        <v>45</v>
      </c>
      <c r="I119">
        <v>93</v>
      </c>
      <c r="J119" t="s">
        <v>397</v>
      </c>
      <c r="K119">
        <v>2</v>
      </c>
      <c r="L119" s="105" t="s">
        <v>48</v>
      </c>
      <c r="M119" t="s">
        <v>31</v>
      </c>
      <c r="N119">
        <v>1</v>
      </c>
      <c r="O119" t="s">
        <v>201</v>
      </c>
      <c r="P119">
        <v>20</v>
      </c>
      <c r="Q119" t="s">
        <v>202</v>
      </c>
      <c r="R119">
        <v>7851</v>
      </c>
      <c r="S119" t="s">
        <v>217</v>
      </c>
      <c r="T119">
        <v>1</v>
      </c>
      <c r="U119" t="s">
        <v>32</v>
      </c>
      <c r="V119" t="s">
        <v>218</v>
      </c>
      <c r="W119">
        <v>1</v>
      </c>
      <c r="X119" t="s">
        <v>219</v>
      </c>
      <c r="Y119">
        <v>0</v>
      </c>
      <c r="Z119">
        <v>0</v>
      </c>
      <c r="AA119">
        <v>0</v>
      </c>
      <c r="AB119">
        <v>0</v>
      </c>
      <c r="AC119">
        <v>341</v>
      </c>
      <c r="AD119">
        <v>506</v>
      </c>
      <c r="AE119">
        <v>193828788</v>
      </c>
      <c r="AF119">
        <v>180256089</v>
      </c>
    </row>
    <row r="120" spans="1:35">
      <c r="A120">
        <v>16</v>
      </c>
      <c r="B120" t="s">
        <v>181</v>
      </c>
      <c r="C120" t="s">
        <v>182</v>
      </c>
      <c r="D120">
        <v>2022</v>
      </c>
      <c r="E120">
        <v>1</v>
      </c>
      <c r="F120">
        <v>211</v>
      </c>
      <c r="G120" s="105" t="s">
        <v>711</v>
      </c>
      <c r="H120" t="s">
        <v>45</v>
      </c>
      <c r="I120">
        <v>93</v>
      </c>
      <c r="J120" t="s">
        <v>397</v>
      </c>
      <c r="K120">
        <v>2</v>
      </c>
      <c r="L120" s="105" t="s">
        <v>48</v>
      </c>
      <c r="M120" t="s">
        <v>31</v>
      </c>
      <c r="N120">
        <v>1</v>
      </c>
      <c r="O120" t="s">
        <v>201</v>
      </c>
      <c r="P120">
        <v>20</v>
      </c>
      <c r="Q120" t="s">
        <v>202</v>
      </c>
      <c r="R120">
        <v>7853</v>
      </c>
      <c r="S120" t="s">
        <v>206</v>
      </c>
      <c r="T120">
        <v>1</v>
      </c>
      <c r="U120" t="s">
        <v>32</v>
      </c>
      <c r="V120" t="s">
        <v>220</v>
      </c>
      <c r="W120">
        <v>4</v>
      </c>
      <c r="X120" t="s">
        <v>47</v>
      </c>
      <c r="Y120">
        <v>0</v>
      </c>
      <c r="Z120">
        <v>0</v>
      </c>
      <c r="AA120">
        <v>0</v>
      </c>
      <c r="AB120">
        <v>0</v>
      </c>
      <c r="AC120">
        <v>3</v>
      </c>
      <c r="AD120">
        <v>3</v>
      </c>
      <c r="AE120">
        <v>316417877</v>
      </c>
      <c r="AF120">
        <v>315694804</v>
      </c>
    </row>
    <row r="121" spans="1:35">
      <c r="A121">
        <v>16</v>
      </c>
      <c r="B121" t="s">
        <v>181</v>
      </c>
      <c r="C121" t="s">
        <v>182</v>
      </c>
      <c r="D121">
        <v>2022</v>
      </c>
      <c r="E121">
        <v>1</v>
      </c>
      <c r="F121">
        <v>211</v>
      </c>
      <c r="G121" s="105" t="s">
        <v>711</v>
      </c>
      <c r="H121" t="s">
        <v>45</v>
      </c>
      <c r="I121">
        <v>93</v>
      </c>
      <c r="J121" t="s">
        <v>397</v>
      </c>
      <c r="K121">
        <v>2</v>
      </c>
      <c r="L121" s="105" t="s">
        <v>48</v>
      </c>
      <c r="M121" t="s">
        <v>31</v>
      </c>
      <c r="N121">
        <v>1</v>
      </c>
      <c r="O121" t="s">
        <v>201</v>
      </c>
      <c r="P121">
        <v>20</v>
      </c>
      <c r="Q121" t="s">
        <v>202</v>
      </c>
      <c r="R121">
        <v>7854</v>
      </c>
      <c r="S121" t="s">
        <v>208</v>
      </c>
      <c r="T121">
        <v>1</v>
      </c>
      <c r="U121" t="s">
        <v>32</v>
      </c>
      <c r="V121" t="s">
        <v>221</v>
      </c>
      <c r="W121">
        <v>1</v>
      </c>
      <c r="X121" t="s">
        <v>210</v>
      </c>
      <c r="Y121">
        <v>0</v>
      </c>
      <c r="Z121">
        <v>0</v>
      </c>
      <c r="AA121">
        <v>0</v>
      </c>
      <c r="AB121">
        <v>0</v>
      </c>
      <c r="AC121">
        <v>423</v>
      </c>
      <c r="AD121">
        <v>454</v>
      </c>
      <c r="AE121">
        <v>196105000</v>
      </c>
      <c r="AF121">
        <v>192537846</v>
      </c>
    </row>
    <row r="122" spans="1:35">
      <c r="A122">
        <v>16</v>
      </c>
      <c r="B122" t="s">
        <v>181</v>
      </c>
      <c r="C122" t="s">
        <v>182</v>
      </c>
      <c r="D122">
        <v>2022</v>
      </c>
      <c r="E122">
        <v>1</v>
      </c>
      <c r="F122">
        <v>211</v>
      </c>
      <c r="G122" s="105" t="s">
        <v>711</v>
      </c>
      <c r="H122" t="s">
        <v>45</v>
      </c>
      <c r="I122">
        <v>93</v>
      </c>
      <c r="J122" t="s">
        <v>397</v>
      </c>
      <c r="K122">
        <v>2</v>
      </c>
      <c r="L122" s="105" t="s">
        <v>48</v>
      </c>
      <c r="M122" t="s">
        <v>31</v>
      </c>
      <c r="N122">
        <v>2</v>
      </c>
      <c r="O122" t="s">
        <v>211</v>
      </c>
      <c r="P122">
        <v>32</v>
      </c>
      <c r="Q122" t="s">
        <v>212</v>
      </c>
      <c r="R122">
        <v>7856</v>
      </c>
      <c r="S122" t="s">
        <v>213</v>
      </c>
      <c r="T122">
        <v>30045</v>
      </c>
      <c r="U122" t="s">
        <v>46</v>
      </c>
      <c r="V122" t="s">
        <v>222</v>
      </c>
      <c r="W122">
        <v>2</v>
      </c>
      <c r="X122" t="s">
        <v>215</v>
      </c>
      <c r="Y122">
        <v>0</v>
      </c>
      <c r="Z122">
        <v>0</v>
      </c>
      <c r="AA122">
        <v>0</v>
      </c>
      <c r="AB122">
        <v>0</v>
      </c>
      <c r="AC122">
        <v>0.4</v>
      </c>
      <c r="AD122">
        <v>0.4</v>
      </c>
      <c r="AE122">
        <v>1963765475</v>
      </c>
      <c r="AF122">
        <v>1963765475</v>
      </c>
    </row>
    <row r="123" spans="1:35">
      <c r="A123">
        <v>16</v>
      </c>
      <c r="B123" t="s">
        <v>181</v>
      </c>
      <c r="C123" t="s">
        <v>182</v>
      </c>
      <c r="D123">
        <v>2022</v>
      </c>
      <c r="E123">
        <v>1</v>
      </c>
      <c r="F123">
        <v>211</v>
      </c>
      <c r="G123" s="105" t="s">
        <v>711</v>
      </c>
      <c r="H123" t="s">
        <v>45</v>
      </c>
      <c r="I123">
        <v>93</v>
      </c>
      <c r="J123" t="s">
        <v>397</v>
      </c>
      <c r="K123">
        <v>3</v>
      </c>
      <c r="L123" s="105" t="s">
        <v>34</v>
      </c>
      <c r="M123" t="s">
        <v>31</v>
      </c>
      <c r="N123">
        <v>1</v>
      </c>
      <c r="O123" t="s">
        <v>201</v>
      </c>
      <c r="P123">
        <v>20</v>
      </c>
      <c r="Q123" t="s">
        <v>202</v>
      </c>
      <c r="R123">
        <v>7850</v>
      </c>
      <c r="S123" t="s">
        <v>203</v>
      </c>
      <c r="T123">
        <v>1</v>
      </c>
      <c r="U123" t="s">
        <v>32</v>
      </c>
      <c r="V123" t="s">
        <v>223</v>
      </c>
      <c r="W123">
        <v>1</v>
      </c>
      <c r="X123" t="s">
        <v>205</v>
      </c>
      <c r="Y123">
        <v>0</v>
      </c>
      <c r="Z123">
        <v>0</v>
      </c>
      <c r="AA123">
        <v>0</v>
      </c>
      <c r="AB123">
        <v>0</v>
      </c>
      <c r="AC123">
        <v>124</v>
      </c>
      <c r="AD123">
        <v>124</v>
      </c>
      <c r="AE123">
        <v>72871452</v>
      </c>
      <c r="AF123">
        <v>72871452</v>
      </c>
    </row>
    <row r="124" spans="1:35">
      <c r="A124">
        <v>16</v>
      </c>
      <c r="B124" t="s">
        <v>181</v>
      </c>
      <c r="C124" t="s">
        <v>182</v>
      </c>
      <c r="D124">
        <v>2022</v>
      </c>
      <c r="E124">
        <v>1</v>
      </c>
      <c r="F124">
        <v>211</v>
      </c>
      <c r="G124" s="105" t="s">
        <v>711</v>
      </c>
      <c r="H124" t="s">
        <v>45</v>
      </c>
      <c r="I124">
        <v>93</v>
      </c>
      <c r="J124" t="s">
        <v>397</v>
      </c>
      <c r="K124">
        <v>3</v>
      </c>
      <c r="L124" s="105" t="s">
        <v>34</v>
      </c>
      <c r="M124" t="s">
        <v>31</v>
      </c>
      <c r="N124">
        <v>1</v>
      </c>
      <c r="O124" t="s">
        <v>201</v>
      </c>
      <c r="P124">
        <v>20</v>
      </c>
      <c r="Q124" t="s">
        <v>202</v>
      </c>
      <c r="R124">
        <v>7851</v>
      </c>
      <c r="S124" t="s">
        <v>217</v>
      </c>
      <c r="T124">
        <v>1</v>
      </c>
      <c r="U124" t="s">
        <v>32</v>
      </c>
      <c r="V124" t="s">
        <v>224</v>
      </c>
      <c r="W124">
        <v>1</v>
      </c>
      <c r="X124" t="s">
        <v>219</v>
      </c>
      <c r="Y124">
        <v>0</v>
      </c>
      <c r="Z124">
        <v>0</v>
      </c>
      <c r="AA124">
        <v>0</v>
      </c>
      <c r="AB124">
        <v>0</v>
      </c>
      <c r="AC124">
        <v>638</v>
      </c>
      <c r="AD124">
        <v>963</v>
      </c>
      <c r="AE124">
        <v>329742883</v>
      </c>
      <c r="AF124">
        <v>315170184</v>
      </c>
    </row>
    <row r="125" spans="1:35">
      <c r="A125">
        <v>16</v>
      </c>
      <c r="B125" t="s">
        <v>181</v>
      </c>
      <c r="C125" t="s">
        <v>182</v>
      </c>
      <c r="D125">
        <v>2022</v>
      </c>
      <c r="E125">
        <v>1</v>
      </c>
      <c r="F125">
        <v>211</v>
      </c>
      <c r="G125" s="105" t="s">
        <v>711</v>
      </c>
      <c r="H125" t="s">
        <v>45</v>
      </c>
      <c r="I125">
        <v>93</v>
      </c>
      <c r="J125" t="s">
        <v>397</v>
      </c>
      <c r="K125">
        <v>3</v>
      </c>
      <c r="L125" s="105" t="s">
        <v>34</v>
      </c>
      <c r="M125" t="s">
        <v>31</v>
      </c>
      <c r="N125">
        <v>1</v>
      </c>
      <c r="O125" t="s">
        <v>201</v>
      </c>
      <c r="P125">
        <v>20</v>
      </c>
      <c r="Q125" t="s">
        <v>202</v>
      </c>
      <c r="R125">
        <v>7853</v>
      </c>
      <c r="S125" t="s">
        <v>206</v>
      </c>
      <c r="T125">
        <v>1</v>
      </c>
      <c r="U125" t="s">
        <v>32</v>
      </c>
      <c r="V125" t="s">
        <v>225</v>
      </c>
      <c r="W125">
        <v>4</v>
      </c>
      <c r="X125" t="s">
        <v>47</v>
      </c>
      <c r="Y125">
        <v>0</v>
      </c>
      <c r="Z125">
        <v>0</v>
      </c>
      <c r="AA125">
        <v>0</v>
      </c>
      <c r="AB125">
        <v>0</v>
      </c>
      <c r="AC125">
        <v>7</v>
      </c>
      <c r="AD125">
        <v>7</v>
      </c>
      <c r="AE125">
        <v>5503373095</v>
      </c>
      <c r="AF125">
        <v>5490796884</v>
      </c>
    </row>
    <row r="126" spans="1:35">
      <c r="A126">
        <v>16</v>
      </c>
      <c r="B126" t="s">
        <v>181</v>
      </c>
      <c r="C126" t="s">
        <v>182</v>
      </c>
      <c r="D126">
        <v>2022</v>
      </c>
      <c r="E126">
        <v>1</v>
      </c>
      <c r="F126">
        <v>211</v>
      </c>
      <c r="G126" s="105" t="s">
        <v>711</v>
      </c>
      <c r="H126" t="s">
        <v>45</v>
      </c>
      <c r="I126">
        <v>93</v>
      </c>
      <c r="J126" t="s">
        <v>397</v>
      </c>
      <c r="K126">
        <v>3</v>
      </c>
      <c r="L126" s="105" t="s">
        <v>34</v>
      </c>
      <c r="M126" t="s">
        <v>31</v>
      </c>
      <c r="N126">
        <v>1</v>
      </c>
      <c r="O126" t="s">
        <v>201</v>
      </c>
      <c r="P126">
        <v>20</v>
      </c>
      <c r="Q126" t="s">
        <v>202</v>
      </c>
      <c r="R126">
        <v>7853</v>
      </c>
      <c r="S126" t="s">
        <v>206</v>
      </c>
      <c r="T126">
        <v>30002</v>
      </c>
      <c r="U126" t="s">
        <v>46</v>
      </c>
      <c r="V126" t="s">
        <v>226</v>
      </c>
      <c r="W126">
        <v>1</v>
      </c>
      <c r="X126" t="s">
        <v>227</v>
      </c>
      <c r="Y126">
        <v>0</v>
      </c>
      <c r="Z126">
        <v>0</v>
      </c>
      <c r="AA126">
        <v>3731445</v>
      </c>
      <c r="AB126">
        <v>3731445</v>
      </c>
      <c r="AC126">
        <v>1</v>
      </c>
      <c r="AD126">
        <v>1</v>
      </c>
      <c r="AE126">
        <v>62409798</v>
      </c>
      <c r="AF126">
        <v>62409798</v>
      </c>
    </row>
    <row r="127" spans="1:35">
      <c r="A127">
        <v>16</v>
      </c>
      <c r="B127" t="s">
        <v>181</v>
      </c>
      <c r="C127" t="s">
        <v>182</v>
      </c>
      <c r="D127">
        <v>2022</v>
      </c>
      <c r="E127">
        <v>1</v>
      </c>
      <c r="F127">
        <v>211</v>
      </c>
      <c r="G127" s="105" t="s">
        <v>711</v>
      </c>
      <c r="H127" t="s">
        <v>45</v>
      </c>
      <c r="I127">
        <v>93</v>
      </c>
      <c r="J127" t="s">
        <v>397</v>
      </c>
      <c r="K127">
        <v>3</v>
      </c>
      <c r="L127" s="105" t="s">
        <v>34</v>
      </c>
      <c r="M127" t="s">
        <v>31</v>
      </c>
      <c r="N127">
        <v>1</v>
      </c>
      <c r="O127" t="s">
        <v>201</v>
      </c>
      <c r="P127">
        <v>20</v>
      </c>
      <c r="Q127" t="s">
        <v>202</v>
      </c>
      <c r="R127">
        <v>7854</v>
      </c>
      <c r="S127" t="s">
        <v>208</v>
      </c>
      <c r="T127">
        <v>1</v>
      </c>
      <c r="U127" t="s">
        <v>32</v>
      </c>
      <c r="V127" t="s">
        <v>228</v>
      </c>
      <c r="W127">
        <v>1</v>
      </c>
      <c r="X127" t="s">
        <v>210</v>
      </c>
      <c r="Y127">
        <v>0</v>
      </c>
      <c r="Z127">
        <v>0</v>
      </c>
      <c r="AA127">
        <v>0</v>
      </c>
      <c r="AB127">
        <v>0</v>
      </c>
      <c r="AC127">
        <v>594</v>
      </c>
      <c r="AD127">
        <v>402</v>
      </c>
      <c r="AE127">
        <v>173644000</v>
      </c>
      <c r="AF127">
        <v>170485053</v>
      </c>
    </row>
    <row r="128" spans="1:35">
      <c r="A128">
        <v>16</v>
      </c>
      <c r="B128" t="s">
        <v>181</v>
      </c>
      <c r="C128" t="s">
        <v>182</v>
      </c>
      <c r="D128">
        <v>2022</v>
      </c>
      <c r="E128">
        <v>1</v>
      </c>
      <c r="F128">
        <v>211</v>
      </c>
      <c r="G128" s="105" t="s">
        <v>711</v>
      </c>
      <c r="H128" t="s">
        <v>45</v>
      </c>
      <c r="I128">
        <v>93</v>
      </c>
      <c r="J128" t="s">
        <v>397</v>
      </c>
      <c r="K128">
        <v>4</v>
      </c>
      <c r="L128" s="105" t="s">
        <v>444</v>
      </c>
      <c r="M128" t="s">
        <v>31</v>
      </c>
      <c r="N128">
        <v>1</v>
      </c>
      <c r="O128" t="s">
        <v>201</v>
      </c>
      <c r="P128">
        <v>20</v>
      </c>
      <c r="Q128" t="s">
        <v>202</v>
      </c>
      <c r="R128">
        <v>7850</v>
      </c>
      <c r="S128" t="s">
        <v>203</v>
      </c>
      <c r="T128">
        <v>1</v>
      </c>
      <c r="U128" t="s">
        <v>32</v>
      </c>
      <c r="V128" t="s">
        <v>229</v>
      </c>
      <c r="W128">
        <v>1</v>
      </c>
      <c r="X128" t="s">
        <v>205</v>
      </c>
      <c r="Y128">
        <v>0</v>
      </c>
      <c r="Z128">
        <v>0</v>
      </c>
      <c r="AA128">
        <v>0</v>
      </c>
      <c r="AB128">
        <v>0</v>
      </c>
      <c r="AC128">
        <v>1657</v>
      </c>
      <c r="AD128">
        <v>1657</v>
      </c>
      <c r="AE128">
        <v>973774161</v>
      </c>
      <c r="AF128">
        <v>973774161</v>
      </c>
    </row>
    <row r="129" spans="1:32">
      <c r="A129">
        <v>16</v>
      </c>
      <c r="B129" t="s">
        <v>181</v>
      </c>
      <c r="C129" t="s">
        <v>182</v>
      </c>
      <c r="D129">
        <v>2022</v>
      </c>
      <c r="E129">
        <v>1</v>
      </c>
      <c r="F129">
        <v>211</v>
      </c>
      <c r="G129" s="105" t="s">
        <v>711</v>
      </c>
      <c r="H129" t="s">
        <v>45</v>
      </c>
      <c r="I129">
        <v>93</v>
      </c>
      <c r="J129" t="s">
        <v>397</v>
      </c>
      <c r="K129">
        <v>4</v>
      </c>
      <c r="L129" s="105" t="s">
        <v>444</v>
      </c>
      <c r="M129" t="s">
        <v>31</v>
      </c>
      <c r="N129">
        <v>1</v>
      </c>
      <c r="O129" t="s">
        <v>201</v>
      </c>
      <c r="P129">
        <v>20</v>
      </c>
      <c r="Q129" t="s">
        <v>202</v>
      </c>
      <c r="R129">
        <v>7851</v>
      </c>
      <c r="S129" t="s">
        <v>217</v>
      </c>
      <c r="T129">
        <v>1</v>
      </c>
      <c r="U129" t="s">
        <v>32</v>
      </c>
      <c r="V129" t="s">
        <v>230</v>
      </c>
      <c r="W129">
        <v>1</v>
      </c>
      <c r="X129" t="s">
        <v>219</v>
      </c>
      <c r="Y129">
        <v>0</v>
      </c>
      <c r="Z129">
        <v>0</v>
      </c>
      <c r="AA129">
        <v>0</v>
      </c>
      <c r="AB129">
        <v>0</v>
      </c>
      <c r="AC129">
        <v>1606</v>
      </c>
      <c r="AD129">
        <v>1888</v>
      </c>
      <c r="AE129">
        <v>785315249</v>
      </c>
      <c r="AF129">
        <v>780742550</v>
      </c>
    </row>
    <row r="130" spans="1:32">
      <c r="A130">
        <v>16</v>
      </c>
      <c r="B130" t="s">
        <v>181</v>
      </c>
      <c r="C130" t="s">
        <v>182</v>
      </c>
      <c r="D130">
        <v>2022</v>
      </c>
      <c r="E130">
        <v>1</v>
      </c>
      <c r="F130">
        <v>211</v>
      </c>
      <c r="G130" s="105" t="s">
        <v>711</v>
      </c>
      <c r="H130" t="s">
        <v>45</v>
      </c>
      <c r="I130">
        <v>93</v>
      </c>
      <c r="J130" t="s">
        <v>397</v>
      </c>
      <c r="K130">
        <v>4</v>
      </c>
      <c r="L130" s="105" t="s">
        <v>444</v>
      </c>
      <c r="M130" t="s">
        <v>31</v>
      </c>
      <c r="N130">
        <v>1</v>
      </c>
      <c r="O130" t="s">
        <v>201</v>
      </c>
      <c r="P130">
        <v>20</v>
      </c>
      <c r="Q130" t="s">
        <v>202</v>
      </c>
      <c r="R130">
        <v>7853</v>
      </c>
      <c r="S130" t="s">
        <v>206</v>
      </c>
      <c r="T130">
        <v>1</v>
      </c>
      <c r="U130" t="s">
        <v>32</v>
      </c>
      <c r="V130" t="s">
        <v>231</v>
      </c>
      <c r="W130">
        <v>4</v>
      </c>
      <c r="X130" t="s">
        <v>47</v>
      </c>
      <c r="Y130">
        <v>0</v>
      </c>
      <c r="Z130">
        <v>0</v>
      </c>
      <c r="AA130">
        <v>0</v>
      </c>
      <c r="AB130">
        <v>0</v>
      </c>
      <c r="AC130">
        <v>7</v>
      </c>
      <c r="AD130">
        <v>7</v>
      </c>
      <c r="AE130">
        <v>6002223713</v>
      </c>
      <c r="AF130">
        <v>5988507537</v>
      </c>
    </row>
    <row r="131" spans="1:32">
      <c r="A131">
        <v>16</v>
      </c>
      <c r="B131" t="s">
        <v>181</v>
      </c>
      <c r="C131" t="s">
        <v>182</v>
      </c>
      <c r="D131">
        <v>2022</v>
      </c>
      <c r="E131">
        <v>1</v>
      </c>
      <c r="F131">
        <v>211</v>
      </c>
      <c r="G131" s="105" t="s">
        <v>711</v>
      </c>
      <c r="H131" t="s">
        <v>45</v>
      </c>
      <c r="I131">
        <v>93</v>
      </c>
      <c r="J131" t="s">
        <v>397</v>
      </c>
      <c r="K131">
        <v>4</v>
      </c>
      <c r="L131" s="105" t="s">
        <v>444</v>
      </c>
      <c r="M131" t="s">
        <v>31</v>
      </c>
      <c r="N131">
        <v>1</v>
      </c>
      <c r="O131" t="s">
        <v>201</v>
      </c>
      <c r="P131">
        <v>20</v>
      </c>
      <c r="Q131" t="s">
        <v>202</v>
      </c>
      <c r="R131">
        <v>7853</v>
      </c>
      <c r="S131" t="s">
        <v>206</v>
      </c>
      <c r="T131">
        <v>30003</v>
      </c>
      <c r="U131" t="s">
        <v>46</v>
      </c>
      <c r="V131" t="s">
        <v>232</v>
      </c>
      <c r="W131">
        <v>1</v>
      </c>
      <c r="X131" t="s">
        <v>227</v>
      </c>
      <c r="Y131">
        <v>0</v>
      </c>
      <c r="Z131">
        <v>0</v>
      </c>
      <c r="AA131">
        <v>3731445</v>
      </c>
      <c r="AB131">
        <v>3731445</v>
      </c>
      <c r="AC131">
        <v>1</v>
      </c>
      <c r="AD131">
        <v>1</v>
      </c>
      <c r="AE131">
        <v>20944780</v>
      </c>
      <c r="AF131">
        <v>20944780</v>
      </c>
    </row>
    <row r="132" spans="1:32">
      <c r="A132">
        <v>16</v>
      </c>
      <c r="B132" t="s">
        <v>181</v>
      </c>
      <c r="C132" t="s">
        <v>182</v>
      </c>
      <c r="D132">
        <v>2022</v>
      </c>
      <c r="E132">
        <v>1</v>
      </c>
      <c r="F132">
        <v>211</v>
      </c>
      <c r="G132" s="105" t="s">
        <v>711</v>
      </c>
      <c r="H132" t="s">
        <v>45</v>
      </c>
      <c r="I132">
        <v>93</v>
      </c>
      <c r="J132" t="s">
        <v>397</v>
      </c>
      <c r="K132">
        <v>4</v>
      </c>
      <c r="L132" s="105" t="s">
        <v>444</v>
      </c>
      <c r="M132" t="s">
        <v>31</v>
      </c>
      <c r="N132">
        <v>1</v>
      </c>
      <c r="O132" t="s">
        <v>201</v>
      </c>
      <c r="P132">
        <v>20</v>
      </c>
      <c r="Q132" t="s">
        <v>202</v>
      </c>
      <c r="R132">
        <v>7853</v>
      </c>
      <c r="S132" t="s">
        <v>206</v>
      </c>
      <c r="T132">
        <v>30035</v>
      </c>
      <c r="U132" t="s">
        <v>46</v>
      </c>
      <c r="V132" t="s">
        <v>233</v>
      </c>
      <c r="W132">
        <v>1</v>
      </c>
      <c r="X132" t="s">
        <v>227</v>
      </c>
      <c r="Y132">
        <v>0</v>
      </c>
      <c r="Z132">
        <v>0</v>
      </c>
      <c r="AA132">
        <v>0</v>
      </c>
      <c r="AB132">
        <v>0</v>
      </c>
      <c r="AC132">
        <v>1</v>
      </c>
      <c r="AD132">
        <v>1</v>
      </c>
      <c r="AE132">
        <v>11653891</v>
      </c>
      <c r="AF132">
        <v>11653891</v>
      </c>
    </row>
    <row r="133" spans="1:32">
      <c r="A133">
        <v>16</v>
      </c>
      <c r="B133" t="s">
        <v>181</v>
      </c>
      <c r="C133" t="s">
        <v>182</v>
      </c>
      <c r="D133">
        <v>2022</v>
      </c>
      <c r="E133">
        <v>1</v>
      </c>
      <c r="F133">
        <v>211</v>
      </c>
      <c r="G133" s="105" t="s">
        <v>711</v>
      </c>
      <c r="H133" t="s">
        <v>45</v>
      </c>
      <c r="I133">
        <v>93</v>
      </c>
      <c r="J133" t="s">
        <v>397</v>
      </c>
      <c r="K133">
        <v>4</v>
      </c>
      <c r="L133" s="105" t="s">
        <v>444</v>
      </c>
      <c r="M133" t="s">
        <v>31</v>
      </c>
      <c r="N133">
        <v>1</v>
      </c>
      <c r="O133" t="s">
        <v>201</v>
      </c>
      <c r="P133">
        <v>20</v>
      </c>
      <c r="Q133" t="s">
        <v>202</v>
      </c>
      <c r="R133">
        <v>7853</v>
      </c>
      <c r="S133" t="s">
        <v>206</v>
      </c>
      <c r="T133">
        <v>30036</v>
      </c>
      <c r="U133" t="s">
        <v>46</v>
      </c>
      <c r="V133" t="s">
        <v>234</v>
      </c>
      <c r="W133">
        <v>1</v>
      </c>
      <c r="X133" t="s">
        <v>227</v>
      </c>
      <c r="Y133">
        <v>0</v>
      </c>
      <c r="Z133">
        <v>0</v>
      </c>
      <c r="AA133">
        <v>0</v>
      </c>
      <c r="AB133">
        <v>0</v>
      </c>
      <c r="AC133">
        <v>1</v>
      </c>
      <c r="AD133">
        <v>1</v>
      </c>
      <c r="AE133">
        <v>920618</v>
      </c>
      <c r="AF133">
        <v>920618</v>
      </c>
    </row>
    <row r="134" spans="1:32">
      <c r="A134">
        <v>16</v>
      </c>
      <c r="B134" t="s">
        <v>181</v>
      </c>
      <c r="C134" t="s">
        <v>182</v>
      </c>
      <c r="D134">
        <v>2022</v>
      </c>
      <c r="E134">
        <v>1</v>
      </c>
      <c r="F134">
        <v>211</v>
      </c>
      <c r="G134" s="105" t="s">
        <v>711</v>
      </c>
      <c r="H134" t="s">
        <v>45</v>
      </c>
      <c r="I134">
        <v>93</v>
      </c>
      <c r="J134" t="s">
        <v>397</v>
      </c>
      <c r="K134">
        <v>4</v>
      </c>
      <c r="L134" s="105" t="s">
        <v>444</v>
      </c>
      <c r="M134" t="s">
        <v>31</v>
      </c>
      <c r="N134">
        <v>1</v>
      </c>
      <c r="O134" t="s">
        <v>201</v>
      </c>
      <c r="P134">
        <v>20</v>
      </c>
      <c r="Q134" t="s">
        <v>202</v>
      </c>
      <c r="R134">
        <v>7853</v>
      </c>
      <c r="S134" t="s">
        <v>206</v>
      </c>
      <c r="T134">
        <v>30037</v>
      </c>
      <c r="U134" t="s">
        <v>46</v>
      </c>
      <c r="V134" t="s">
        <v>235</v>
      </c>
      <c r="W134">
        <v>1</v>
      </c>
      <c r="X134" t="s">
        <v>227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1</v>
      </c>
      <c r="AE134">
        <v>18044734</v>
      </c>
      <c r="AF134">
        <v>18044734</v>
      </c>
    </row>
    <row r="135" spans="1:32">
      <c r="A135">
        <v>16</v>
      </c>
      <c r="B135" t="s">
        <v>181</v>
      </c>
      <c r="C135" t="s">
        <v>182</v>
      </c>
      <c r="D135">
        <v>2022</v>
      </c>
      <c r="E135">
        <v>1</v>
      </c>
      <c r="F135">
        <v>211</v>
      </c>
      <c r="G135" s="105" t="s">
        <v>711</v>
      </c>
      <c r="H135" t="s">
        <v>45</v>
      </c>
      <c r="I135">
        <v>93</v>
      </c>
      <c r="J135" t="s">
        <v>397</v>
      </c>
      <c r="K135">
        <v>4</v>
      </c>
      <c r="L135" s="105" t="s">
        <v>444</v>
      </c>
      <c r="M135" t="s">
        <v>31</v>
      </c>
      <c r="N135">
        <v>1</v>
      </c>
      <c r="O135" t="s">
        <v>201</v>
      </c>
      <c r="P135">
        <v>20</v>
      </c>
      <c r="Q135" t="s">
        <v>202</v>
      </c>
      <c r="R135">
        <v>7854</v>
      </c>
      <c r="S135" t="s">
        <v>208</v>
      </c>
      <c r="T135">
        <v>1</v>
      </c>
      <c r="U135" t="s">
        <v>32</v>
      </c>
      <c r="V135" t="s">
        <v>236</v>
      </c>
      <c r="W135">
        <v>1</v>
      </c>
      <c r="X135" t="s">
        <v>210</v>
      </c>
      <c r="Y135">
        <v>0</v>
      </c>
      <c r="Z135">
        <v>0</v>
      </c>
      <c r="AA135">
        <v>0</v>
      </c>
      <c r="AB135">
        <v>0</v>
      </c>
      <c r="AC135">
        <v>2262</v>
      </c>
      <c r="AD135">
        <v>2205</v>
      </c>
      <c r="AE135">
        <v>952449000</v>
      </c>
      <c r="AF135">
        <v>935123240</v>
      </c>
    </row>
    <row r="136" spans="1:32">
      <c r="A136">
        <v>16</v>
      </c>
      <c r="B136" t="s">
        <v>181</v>
      </c>
      <c r="C136" t="s">
        <v>182</v>
      </c>
      <c r="D136">
        <v>2022</v>
      </c>
      <c r="E136">
        <v>1</v>
      </c>
      <c r="F136">
        <v>211</v>
      </c>
      <c r="G136" s="105" t="s">
        <v>711</v>
      </c>
      <c r="H136" t="s">
        <v>45</v>
      </c>
      <c r="I136">
        <v>93</v>
      </c>
      <c r="J136" t="s">
        <v>397</v>
      </c>
      <c r="K136">
        <v>5</v>
      </c>
      <c r="L136" s="105" t="s">
        <v>35</v>
      </c>
      <c r="M136" t="s">
        <v>31</v>
      </c>
      <c r="N136">
        <v>1</v>
      </c>
      <c r="O136" t="s">
        <v>201</v>
      </c>
      <c r="P136">
        <v>20</v>
      </c>
      <c r="Q136" t="s">
        <v>202</v>
      </c>
      <c r="R136">
        <v>7850</v>
      </c>
      <c r="S136" t="s">
        <v>203</v>
      </c>
      <c r="T136">
        <v>1</v>
      </c>
      <c r="U136" t="s">
        <v>32</v>
      </c>
      <c r="V136" t="s">
        <v>237</v>
      </c>
      <c r="W136">
        <v>1</v>
      </c>
      <c r="X136" t="s">
        <v>205</v>
      </c>
      <c r="Y136">
        <v>0</v>
      </c>
      <c r="Z136">
        <v>0</v>
      </c>
      <c r="AA136">
        <v>0</v>
      </c>
      <c r="AB136">
        <v>0</v>
      </c>
      <c r="AC136">
        <v>370</v>
      </c>
      <c r="AD136">
        <v>370</v>
      </c>
      <c r="AE136">
        <v>217439010</v>
      </c>
      <c r="AF136">
        <v>217439010</v>
      </c>
    </row>
    <row r="137" spans="1:32">
      <c r="A137">
        <v>16</v>
      </c>
      <c r="B137" t="s">
        <v>181</v>
      </c>
      <c r="C137" t="s">
        <v>182</v>
      </c>
      <c r="D137">
        <v>2022</v>
      </c>
      <c r="E137">
        <v>1</v>
      </c>
      <c r="F137">
        <v>211</v>
      </c>
      <c r="G137" s="105" t="s">
        <v>711</v>
      </c>
      <c r="H137" t="s">
        <v>45</v>
      </c>
      <c r="I137">
        <v>93</v>
      </c>
      <c r="J137" t="s">
        <v>397</v>
      </c>
      <c r="K137">
        <v>5</v>
      </c>
      <c r="L137" s="105" t="s">
        <v>35</v>
      </c>
      <c r="M137" t="s">
        <v>31</v>
      </c>
      <c r="N137">
        <v>1</v>
      </c>
      <c r="O137" t="s">
        <v>201</v>
      </c>
      <c r="P137">
        <v>20</v>
      </c>
      <c r="Q137" t="s">
        <v>202</v>
      </c>
      <c r="R137">
        <v>7851</v>
      </c>
      <c r="S137" t="s">
        <v>217</v>
      </c>
      <c r="T137">
        <v>1</v>
      </c>
      <c r="U137" t="s">
        <v>32</v>
      </c>
      <c r="V137" t="s">
        <v>238</v>
      </c>
      <c r="W137">
        <v>1</v>
      </c>
      <c r="X137" t="s">
        <v>219</v>
      </c>
      <c r="Y137">
        <v>0</v>
      </c>
      <c r="Z137">
        <v>0</v>
      </c>
      <c r="AA137">
        <v>0</v>
      </c>
      <c r="AB137">
        <v>0</v>
      </c>
      <c r="AC137">
        <v>1679</v>
      </c>
      <c r="AD137">
        <v>1847</v>
      </c>
      <c r="AE137">
        <v>818721744</v>
      </c>
      <c r="AF137">
        <v>800149045</v>
      </c>
    </row>
    <row r="138" spans="1:32">
      <c r="A138">
        <v>16</v>
      </c>
      <c r="B138" t="s">
        <v>181</v>
      </c>
      <c r="C138" t="s">
        <v>182</v>
      </c>
      <c r="D138">
        <v>2022</v>
      </c>
      <c r="E138">
        <v>1</v>
      </c>
      <c r="F138">
        <v>211</v>
      </c>
      <c r="G138" s="105" t="s">
        <v>711</v>
      </c>
      <c r="H138" t="s">
        <v>45</v>
      </c>
      <c r="I138">
        <v>93</v>
      </c>
      <c r="J138" t="s">
        <v>397</v>
      </c>
      <c r="K138">
        <v>5</v>
      </c>
      <c r="L138" s="105" t="s">
        <v>35</v>
      </c>
      <c r="M138" t="s">
        <v>31</v>
      </c>
      <c r="N138">
        <v>1</v>
      </c>
      <c r="O138" t="s">
        <v>201</v>
      </c>
      <c r="P138">
        <v>20</v>
      </c>
      <c r="Q138" t="s">
        <v>202</v>
      </c>
      <c r="R138">
        <v>7853</v>
      </c>
      <c r="S138" t="s">
        <v>206</v>
      </c>
      <c r="T138">
        <v>1</v>
      </c>
      <c r="U138" t="s">
        <v>32</v>
      </c>
      <c r="V138" t="s">
        <v>239</v>
      </c>
      <c r="W138">
        <v>4</v>
      </c>
      <c r="X138" t="s">
        <v>47</v>
      </c>
      <c r="Y138">
        <v>0</v>
      </c>
      <c r="Z138">
        <v>0</v>
      </c>
      <c r="AA138">
        <v>0</v>
      </c>
      <c r="AB138">
        <v>0</v>
      </c>
      <c r="AC138">
        <v>7</v>
      </c>
      <c r="AD138">
        <v>7</v>
      </c>
      <c r="AE138">
        <v>2565374315</v>
      </c>
      <c r="AF138">
        <v>2559511967</v>
      </c>
    </row>
    <row r="139" spans="1:32">
      <c r="A139">
        <v>16</v>
      </c>
      <c r="B139" t="s">
        <v>181</v>
      </c>
      <c r="C139" t="s">
        <v>182</v>
      </c>
      <c r="D139">
        <v>2022</v>
      </c>
      <c r="E139">
        <v>1</v>
      </c>
      <c r="F139">
        <v>211</v>
      </c>
      <c r="G139" s="105" t="s">
        <v>711</v>
      </c>
      <c r="H139" t="s">
        <v>45</v>
      </c>
      <c r="I139">
        <v>93</v>
      </c>
      <c r="J139" t="s">
        <v>397</v>
      </c>
      <c r="K139">
        <v>5</v>
      </c>
      <c r="L139" s="105" t="s">
        <v>35</v>
      </c>
      <c r="M139" t="s">
        <v>31</v>
      </c>
      <c r="N139">
        <v>1</v>
      </c>
      <c r="O139" t="s">
        <v>201</v>
      </c>
      <c r="P139">
        <v>20</v>
      </c>
      <c r="Q139" t="s">
        <v>202</v>
      </c>
      <c r="R139">
        <v>7853</v>
      </c>
      <c r="S139" t="s">
        <v>206</v>
      </c>
      <c r="T139">
        <v>30004</v>
      </c>
      <c r="U139" t="s">
        <v>46</v>
      </c>
      <c r="V139" t="s">
        <v>240</v>
      </c>
      <c r="W139">
        <v>1</v>
      </c>
      <c r="X139" t="s">
        <v>227</v>
      </c>
      <c r="Y139">
        <v>0</v>
      </c>
      <c r="Z139">
        <v>0</v>
      </c>
      <c r="AA139">
        <v>11294447</v>
      </c>
      <c r="AB139">
        <v>11294447</v>
      </c>
      <c r="AC139">
        <v>1</v>
      </c>
      <c r="AD139">
        <v>1</v>
      </c>
      <c r="AE139">
        <v>57893520</v>
      </c>
      <c r="AF139">
        <v>57893520</v>
      </c>
    </row>
    <row r="140" spans="1:32">
      <c r="A140">
        <v>16</v>
      </c>
      <c r="B140" t="s">
        <v>181</v>
      </c>
      <c r="C140" t="s">
        <v>182</v>
      </c>
      <c r="D140">
        <v>2022</v>
      </c>
      <c r="E140">
        <v>1</v>
      </c>
      <c r="F140">
        <v>211</v>
      </c>
      <c r="G140" s="105" t="s">
        <v>711</v>
      </c>
      <c r="H140" t="s">
        <v>45</v>
      </c>
      <c r="I140">
        <v>93</v>
      </c>
      <c r="J140" t="s">
        <v>397</v>
      </c>
      <c r="K140">
        <v>5</v>
      </c>
      <c r="L140" s="105" t="s">
        <v>35</v>
      </c>
      <c r="M140" t="s">
        <v>31</v>
      </c>
      <c r="N140">
        <v>1</v>
      </c>
      <c r="O140" t="s">
        <v>201</v>
      </c>
      <c r="P140">
        <v>20</v>
      </c>
      <c r="Q140" t="s">
        <v>202</v>
      </c>
      <c r="R140">
        <v>7853</v>
      </c>
      <c r="S140" t="s">
        <v>206</v>
      </c>
      <c r="T140">
        <v>30005</v>
      </c>
      <c r="U140" t="s">
        <v>46</v>
      </c>
      <c r="V140" t="s">
        <v>241</v>
      </c>
      <c r="W140">
        <v>1</v>
      </c>
      <c r="X140" t="s">
        <v>227</v>
      </c>
      <c r="Y140">
        <v>0</v>
      </c>
      <c r="Z140">
        <v>0</v>
      </c>
      <c r="AA140">
        <v>10888329</v>
      </c>
      <c r="AB140">
        <v>10888329</v>
      </c>
      <c r="AC140">
        <v>1</v>
      </c>
      <c r="AD140">
        <v>1</v>
      </c>
      <c r="AE140">
        <v>7741584</v>
      </c>
      <c r="AF140">
        <v>7741584</v>
      </c>
    </row>
    <row r="141" spans="1:32">
      <c r="A141">
        <v>16</v>
      </c>
      <c r="B141" t="s">
        <v>181</v>
      </c>
      <c r="C141" t="s">
        <v>182</v>
      </c>
      <c r="D141">
        <v>2022</v>
      </c>
      <c r="E141">
        <v>1</v>
      </c>
      <c r="F141">
        <v>211</v>
      </c>
      <c r="G141" s="105" t="s">
        <v>711</v>
      </c>
      <c r="H141" t="s">
        <v>45</v>
      </c>
      <c r="I141">
        <v>93</v>
      </c>
      <c r="J141" t="s">
        <v>397</v>
      </c>
      <c r="K141">
        <v>5</v>
      </c>
      <c r="L141" s="105" t="s">
        <v>35</v>
      </c>
      <c r="M141" t="s">
        <v>31</v>
      </c>
      <c r="N141">
        <v>1</v>
      </c>
      <c r="O141" t="s">
        <v>201</v>
      </c>
      <c r="P141">
        <v>20</v>
      </c>
      <c r="Q141" t="s">
        <v>202</v>
      </c>
      <c r="R141">
        <v>7853</v>
      </c>
      <c r="S141" t="s">
        <v>206</v>
      </c>
      <c r="T141">
        <v>30038</v>
      </c>
      <c r="U141" t="s">
        <v>46</v>
      </c>
      <c r="V141" t="s">
        <v>242</v>
      </c>
      <c r="W141">
        <v>1</v>
      </c>
      <c r="X141" t="s">
        <v>227</v>
      </c>
      <c r="Y141">
        <v>0</v>
      </c>
      <c r="Z141">
        <v>0</v>
      </c>
      <c r="AA141">
        <v>0</v>
      </c>
      <c r="AB141">
        <v>0</v>
      </c>
      <c r="AC141">
        <v>1</v>
      </c>
      <c r="AD141">
        <v>1</v>
      </c>
      <c r="AE141">
        <v>7518638</v>
      </c>
      <c r="AF141">
        <v>7518638</v>
      </c>
    </row>
    <row r="142" spans="1:32">
      <c r="A142">
        <v>16</v>
      </c>
      <c r="B142" t="s">
        <v>181</v>
      </c>
      <c r="C142" t="s">
        <v>182</v>
      </c>
      <c r="D142">
        <v>2022</v>
      </c>
      <c r="E142">
        <v>1</v>
      </c>
      <c r="F142">
        <v>211</v>
      </c>
      <c r="G142" s="105" t="s">
        <v>711</v>
      </c>
      <c r="H142" t="s">
        <v>45</v>
      </c>
      <c r="I142">
        <v>93</v>
      </c>
      <c r="J142" t="s">
        <v>397</v>
      </c>
      <c r="K142">
        <v>5</v>
      </c>
      <c r="L142" s="105" t="s">
        <v>35</v>
      </c>
      <c r="M142" t="s">
        <v>31</v>
      </c>
      <c r="N142">
        <v>1</v>
      </c>
      <c r="O142" t="s">
        <v>201</v>
      </c>
      <c r="P142">
        <v>20</v>
      </c>
      <c r="Q142" t="s">
        <v>202</v>
      </c>
      <c r="R142">
        <v>7853</v>
      </c>
      <c r="S142" t="s">
        <v>206</v>
      </c>
      <c r="T142">
        <v>30039</v>
      </c>
      <c r="U142" t="s">
        <v>46</v>
      </c>
      <c r="V142" t="s">
        <v>243</v>
      </c>
      <c r="W142">
        <v>1</v>
      </c>
      <c r="X142" t="s">
        <v>227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1</v>
      </c>
      <c r="AE142">
        <v>27440667</v>
      </c>
      <c r="AF142">
        <v>27440667</v>
      </c>
    </row>
    <row r="143" spans="1:32">
      <c r="A143">
        <v>16</v>
      </c>
      <c r="B143" t="s">
        <v>181</v>
      </c>
      <c r="C143" t="s">
        <v>182</v>
      </c>
      <c r="D143">
        <v>2022</v>
      </c>
      <c r="E143">
        <v>1</v>
      </c>
      <c r="F143">
        <v>211</v>
      </c>
      <c r="G143" s="105" t="s">
        <v>711</v>
      </c>
      <c r="H143" t="s">
        <v>45</v>
      </c>
      <c r="I143">
        <v>93</v>
      </c>
      <c r="J143" t="s">
        <v>397</v>
      </c>
      <c r="K143">
        <v>5</v>
      </c>
      <c r="L143" s="105" t="s">
        <v>35</v>
      </c>
      <c r="M143" t="s">
        <v>31</v>
      </c>
      <c r="N143">
        <v>1</v>
      </c>
      <c r="O143" t="s">
        <v>201</v>
      </c>
      <c r="P143">
        <v>20</v>
      </c>
      <c r="Q143" t="s">
        <v>202</v>
      </c>
      <c r="R143">
        <v>7854</v>
      </c>
      <c r="S143" t="s">
        <v>208</v>
      </c>
      <c r="T143">
        <v>1</v>
      </c>
      <c r="U143" t="s">
        <v>32</v>
      </c>
      <c r="V143" t="s">
        <v>244</v>
      </c>
      <c r="W143">
        <v>1</v>
      </c>
      <c r="X143" t="s">
        <v>210</v>
      </c>
      <c r="Y143">
        <v>0</v>
      </c>
      <c r="Z143">
        <v>0</v>
      </c>
      <c r="AA143">
        <v>0</v>
      </c>
      <c r="AB143">
        <v>0</v>
      </c>
      <c r="AC143">
        <v>3505</v>
      </c>
      <c r="AD143">
        <v>3654</v>
      </c>
      <c r="AE143">
        <v>1578344000</v>
      </c>
      <c r="AF143">
        <v>1549632798</v>
      </c>
    </row>
    <row r="144" spans="1:32">
      <c r="A144">
        <v>16</v>
      </c>
      <c r="B144" t="s">
        <v>181</v>
      </c>
      <c r="C144" t="s">
        <v>182</v>
      </c>
      <c r="D144">
        <v>2022</v>
      </c>
      <c r="E144">
        <v>1</v>
      </c>
      <c r="F144">
        <v>211</v>
      </c>
      <c r="G144" s="105" t="s">
        <v>711</v>
      </c>
      <c r="H144" t="s">
        <v>45</v>
      </c>
      <c r="I144">
        <v>93</v>
      </c>
      <c r="J144" t="s">
        <v>397</v>
      </c>
      <c r="K144">
        <v>6</v>
      </c>
      <c r="L144" s="105" t="s">
        <v>49</v>
      </c>
      <c r="M144" t="s">
        <v>31</v>
      </c>
      <c r="N144">
        <v>1</v>
      </c>
      <c r="O144" t="s">
        <v>201</v>
      </c>
      <c r="P144">
        <v>20</v>
      </c>
      <c r="Q144" t="s">
        <v>202</v>
      </c>
      <c r="R144">
        <v>7850</v>
      </c>
      <c r="S144" t="s">
        <v>203</v>
      </c>
      <c r="T144">
        <v>1</v>
      </c>
      <c r="U144" t="s">
        <v>32</v>
      </c>
      <c r="V144" t="s">
        <v>245</v>
      </c>
      <c r="W144">
        <v>1</v>
      </c>
      <c r="X144" t="s">
        <v>205</v>
      </c>
      <c r="Y144">
        <v>0</v>
      </c>
      <c r="Z144">
        <v>0</v>
      </c>
      <c r="AA144">
        <v>0</v>
      </c>
      <c r="AB144">
        <v>0</v>
      </c>
      <c r="AC144">
        <v>982</v>
      </c>
      <c r="AD144">
        <v>982</v>
      </c>
      <c r="AE144">
        <v>577094886</v>
      </c>
      <c r="AF144">
        <v>577094886</v>
      </c>
    </row>
    <row r="145" spans="1:32">
      <c r="A145">
        <v>16</v>
      </c>
      <c r="B145" t="s">
        <v>181</v>
      </c>
      <c r="C145" t="s">
        <v>182</v>
      </c>
      <c r="D145">
        <v>2022</v>
      </c>
      <c r="E145">
        <v>1</v>
      </c>
      <c r="F145">
        <v>211</v>
      </c>
      <c r="G145" s="105" t="s">
        <v>711</v>
      </c>
      <c r="H145" t="s">
        <v>45</v>
      </c>
      <c r="I145">
        <v>93</v>
      </c>
      <c r="J145" t="s">
        <v>397</v>
      </c>
      <c r="K145">
        <v>6</v>
      </c>
      <c r="L145" s="105" t="s">
        <v>49</v>
      </c>
      <c r="M145" t="s">
        <v>31</v>
      </c>
      <c r="N145">
        <v>1</v>
      </c>
      <c r="O145" t="s">
        <v>201</v>
      </c>
      <c r="P145">
        <v>20</v>
      </c>
      <c r="Q145" t="s">
        <v>202</v>
      </c>
      <c r="R145">
        <v>7851</v>
      </c>
      <c r="S145" t="s">
        <v>217</v>
      </c>
      <c r="T145">
        <v>1</v>
      </c>
      <c r="U145" t="s">
        <v>32</v>
      </c>
      <c r="V145" t="s">
        <v>246</v>
      </c>
      <c r="W145">
        <v>1</v>
      </c>
      <c r="X145" t="s">
        <v>219</v>
      </c>
      <c r="Y145">
        <v>0</v>
      </c>
      <c r="Z145">
        <v>0</v>
      </c>
      <c r="AA145">
        <v>0</v>
      </c>
      <c r="AB145">
        <v>0</v>
      </c>
      <c r="AC145">
        <v>818</v>
      </c>
      <c r="AD145">
        <v>1003</v>
      </c>
      <c r="AE145">
        <v>412115062</v>
      </c>
      <c r="AF145">
        <v>402542363</v>
      </c>
    </row>
    <row r="146" spans="1:32">
      <c r="A146">
        <v>16</v>
      </c>
      <c r="B146" t="s">
        <v>181</v>
      </c>
      <c r="C146" t="s">
        <v>182</v>
      </c>
      <c r="D146">
        <v>2022</v>
      </c>
      <c r="E146">
        <v>1</v>
      </c>
      <c r="F146">
        <v>211</v>
      </c>
      <c r="G146" s="105" t="s">
        <v>711</v>
      </c>
      <c r="H146" t="s">
        <v>45</v>
      </c>
      <c r="I146">
        <v>93</v>
      </c>
      <c r="J146" t="s">
        <v>397</v>
      </c>
      <c r="K146">
        <v>6</v>
      </c>
      <c r="L146" s="105" t="s">
        <v>49</v>
      </c>
      <c r="M146" t="s">
        <v>31</v>
      </c>
      <c r="N146">
        <v>1</v>
      </c>
      <c r="O146" t="s">
        <v>201</v>
      </c>
      <c r="P146">
        <v>20</v>
      </c>
      <c r="Q146" t="s">
        <v>202</v>
      </c>
      <c r="R146">
        <v>7853</v>
      </c>
      <c r="S146" t="s">
        <v>206</v>
      </c>
      <c r="T146">
        <v>1</v>
      </c>
      <c r="U146" t="s">
        <v>32</v>
      </c>
      <c r="V146" t="s">
        <v>247</v>
      </c>
      <c r="W146">
        <v>4</v>
      </c>
      <c r="X146" t="s">
        <v>47</v>
      </c>
      <c r="Y146">
        <v>0</v>
      </c>
      <c r="Z146">
        <v>0</v>
      </c>
      <c r="AA146">
        <v>0</v>
      </c>
      <c r="AB146">
        <v>0</v>
      </c>
      <c r="AC146">
        <v>3</v>
      </c>
      <c r="AD146">
        <v>3</v>
      </c>
      <c r="AE146">
        <v>5548819805</v>
      </c>
      <c r="AF146">
        <v>5536139739</v>
      </c>
    </row>
    <row r="147" spans="1:32">
      <c r="A147">
        <v>16</v>
      </c>
      <c r="B147" t="s">
        <v>181</v>
      </c>
      <c r="C147" t="s">
        <v>182</v>
      </c>
      <c r="D147">
        <v>2022</v>
      </c>
      <c r="E147">
        <v>1</v>
      </c>
      <c r="F147">
        <v>211</v>
      </c>
      <c r="G147" s="105" t="s">
        <v>711</v>
      </c>
      <c r="H147" t="s">
        <v>45</v>
      </c>
      <c r="I147">
        <v>93</v>
      </c>
      <c r="J147" t="s">
        <v>397</v>
      </c>
      <c r="K147">
        <v>6</v>
      </c>
      <c r="L147" s="105" t="s">
        <v>49</v>
      </c>
      <c r="M147" t="s">
        <v>31</v>
      </c>
      <c r="N147">
        <v>1</v>
      </c>
      <c r="O147" t="s">
        <v>201</v>
      </c>
      <c r="P147">
        <v>20</v>
      </c>
      <c r="Q147" t="s">
        <v>202</v>
      </c>
      <c r="R147">
        <v>7853</v>
      </c>
      <c r="S147" t="s">
        <v>206</v>
      </c>
      <c r="T147">
        <v>30027</v>
      </c>
      <c r="U147" t="s">
        <v>46</v>
      </c>
      <c r="V147" t="s">
        <v>248</v>
      </c>
      <c r="W147">
        <v>1</v>
      </c>
      <c r="X147" t="s">
        <v>227</v>
      </c>
      <c r="Y147">
        <v>0</v>
      </c>
      <c r="Z147">
        <v>0</v>
      </c>
      <c r="AA147">
        <v>40486484</v>
      </c>
      <c r="AB147">
        <v>40486484</v>
      </c>
      <c r="AC147">
        <v>1</v>
      </c>
      <c r="AD147">
        <v>1</v>
      </c>
      <c r="AE147">
        <v>107779713</v>
      </c>
      <c r="AF147">
        <v>107779713</v>
      </c>
    </row>
    <row r="148" spans="1:32">
      <c r="A148">
        <v>16</v>
      </c>
      <c r="B148" t="s">
        <v>181</v>
      </c>
      <c r="C148" t="s">
        <v>182</v>
      </c>
      <c r="D148">
        <v>2022</v>
      </c>
      <c r="E148">
        <v>1</v>
      </c>
      <c r="F148">
        <v>211</v>
      </c>
      <c r="G148" s="105" t="s">
        <v>711</v>
      </c>
      <c r="H148" t="s">
        <v>45</v>
      </c>
      <c r="I148">
        <v>93</v>
      </c>
      <c r="J148" t="s">
        <v>397</v>
      </c>
      <c r="K148">
        <v>6</v>
      </c>
      <c r="L148" s="105" t="s">
        <v>49</v>
      </c>
      <c r="M148" t="s">
        <v>31</v>
      </c>
      <c r="N148">
        <v>1</v>
      </c>
      <c r="O148" t="s">
        <v>201</v>
      </c>
      <c r="P148">
        <v>20</v>
      </c>
      <c r="Q148" t="s">
        <v>202</v>
      </c>
      <c r="R148">
        <v>7854</v>
      </c>
      <c r="S148" t="s">
        <v>208</v>
      </c>
      <c r="T148">
        <v>1</v>
      </c>
      <c r="U148" t="s">
        <v>32</v>
      </c>
      <c r="V148" t="s">
        <v>249</v>
      </c>
      <c r="W148">
        <v>1</v>
      </c>
      <c r="X148" t="s">
        <v>210</v>
      </c>
      <c r="Y148">
        <v>0</v>
      </c>
      <c r="Z148">
        <v>0</v>
      </c>
      <c r="AA148">
        <v>0</v>
      </c>
      <c r="AB148">
        <v>0</v>
      </c>
      <c r="AC148">
        <v>1870</v>
      </c>
      <c r="AD148">
        <v>2574</v>
      </c>
      <c r="AE148">
        <v>1111839000</v>
      </c>
      <c r="AF148">
        <v>1091613252</v>
      </c>
    </row>
    <row r="149" spans="1:32">
      <c r="A149">
        <v>16</v>
      </c>
      <c r="B149" t="s">
        <v>181</v>
      </c>
      <c r="C149" t="s">
        <v>182</v>
      </c>
      <c r="D149">
        <v>2022</v>
      </c>
      <c r="E149">
        <v>1</v>
      </c>
      <c r="F149">
        <v>211</v>
      </c>
      <c r="G149" s="105" t="s">
        <v>711</v>
      </c>
      <c r="H149" t="s">
        <v>45</v>
      </c>
      <c r="I149">
        <v>93</v>
      </c>
      <c r="J149" t="s">
        <v>397</v>
      </c>
      <c r="K149">
        <v>7</v>
      </c>
      <c r="L149" s="105" t="s">
        <v>36</v>
      </c>
      <c r="M149" t="s">
        <v>31</v>
      </c>
      <c r="N149">
        <v>1</v>
      </c>
      <c r="O149" t="s">
        <v>201</v>
      </c>
      <c r="P149">
        <v>20</v>
      </c>
      <c r="Q149" t="s">
        <v>202</v>
      </c>
      <c r="R149">
        <v>7850</v>
      </c>
      <c r="S149" t="s">
        <v>203</v>
      </c>
      <c r="T149">
        <v>1</v>
      </c>
      <c r="U149" t="s">
        <v>32</v>
      </c>
      <c r="V149" t="s">
        <v>250</v>
      </c>
      <c r="W149">
        <v>1</v>
      </c>
      <c r="X149" t="s">
        <v>205</v>
      </c>
      <c r="Y149">
        <v>0</v>
      </c>
      <c r="Z149">
        <v>0</v>
      </c>
      <c r="AA149">
        <v>0</v>
      </c>
      <c r="AB149">
        <v>0</v>
      </c>
      <c r="AC149">
        <v>622</v>
      </c>
      <c r="AD149">
        <v>622</v>
      </c>
      <c r="AE149">
        <v>355532606</v>
      </c>
      <c r="AF149">
        <v>355532606</v>
      </c>
    </row>
    <row r="150" spans="1:32" s="105" customFormat="1">
      <c r="A150" s="105">
        <v>16</v>
      </c>
      <c r="B150" s="105" t="s">
        <v>181</v>
      </c>
      <c r="C150" s="105" t="s">
        <v>182</v>
      </c>
      <c r="D150" s="105">
        <v>2022</v>
      </c>
      <c r="E150" s="105">
        <v>1</v>
      </c>
      <c r="F150" s="105">
        <v>211</v>
      </c>
      <c r="G150" s="105" t="s">
        <v>711</v>
      </c>
      <c r="H150" s="105" t="s">
        <v>45</v>
      </c>
      <c r="I150" s="105">
        <v>93</v>
      </c>
      <c r="J150" s="105" t="s">
        <v>397</v>
      </c>
      <c r="K150" s="105">
        <v>7</v>
      </c>
      <c r="L150" s="105" t="s">
        <v>36</v>
      </c>
      <c r="M150" s="105" t="s">
        <v>31</v>
      </c>
      <c r="N150" s="105">
        <v>1</v>
      </c>
      <c r="O150" s="105" t="s">
        <v>201</v>
      </c>
      <c r="P150" s="105">
        <v>20</v>
      </c>
      <c r="Q150" s="105" t="s">
        <v>202</v>
      </c>
      <c r="R150" s="105">
        <v>7851</v>
      </c>
      <c r="S150" s="105" t="s">
        <v>217</v>
      </c>
      <c r="T150" s="105">
        <v>1</v>
      </c>
      <c r="U150" s="105" t="s">
        <v>32</v>
      </c>
      <c r="V150" s="105" t="s">
        <v>251</v>
      </c>
      <c r="W150" s="105">
        <v>1</v>
      </c>
      <c r="X150" s="105" t="s">
        <v>219</v>
      </c>
      <c r="Y150" s="105">
        <v>0</v>
      </c>
      <c r="Z150" s="105">
        <v>0</v>
      </c>
      <c r="AA150" s="105">
        <v>0</v>
      </c>
      <c r="AB150" s="105">
        <v>0</v>
      </c>
      <c r="AC150" s="105">
        <v>1129</v>
      </c>
      <c r="AD150" s="105">
        <v>1616</v>
      </c>
      <c r="AE150" s="105">
        <v>554435882</v>
      </c>
      <c r="AF150" s="105">
        <v>546863183</v>
      </c>
    </row>
    <row r="151" spans="1:32">
      <c r="A151">
        <v>16</v>
      </c>
      <c r="B151" t="s">
        <v>181</v>
      </c>
      <c r="C151" t="s">
        <v>182</v>
      </c>
      <c r="D151">
        <v>2022</v>
      </c>
      <c r="E151">
        <v>1</v>
      </c>
      <c r="F151">
        <v>211</v>
      </c>
      <c r="G151" s="105" t="s">
        <v>711</v>
      </c>
      <c r="H151" t="s">
        <v>45</v>
      </c>
      <c r="I151">
        <v>93</v>
      </c>
      <c r="J151" t="s">
        <v>397</v>
      </c>
      <c r="K151">
        <v>7</v>
      </c>
      <c r="L151" s="105" t="s">
        <v>36</v>
      </c>
      <c r="M151" t="s">
        <v>31</v>
      </c>
      <c r="N151">
        <v>1</v>
      </c>
      <c r="O151" t="s">
        <v>201</v>
      </c>
      <c r="P151">
        <v>20</v>
      </c>
      <c r="Q151" t="s">
        <v>202</v>
      </c>
      <c r="R151">
        <v>7853</v>
      </c>
      <c r="S151" t="s">
        <v>206</v>
      </c>
      <c r="T151">
        <v>1</v>
      </c>
      <c r="U151" t="s">
        <v>32</v>
      </c>
      <c r="V151" t="s">
        <v>252</v>
      </c>
      <c r="W151">
        <v>4</v>
      </c>
      <c r="X151" t="s">
        <v>47</v>
      </c>
      <c r="Y151">
        <v>0</v>
      </c>
      <c r="Z151">
        <v>0</v>
      </c>
      <c r="AA151">
        <v>0</v>
      </c>
      <c r="AB151">
        <v>0</v>
      </c>
      <c r="AC151">
        <v>10</v>
      </c>
      <c r="AD151">
        <v>10</v>
      </c>
      <c r="AE151">
        <v>5186251530</v>
      </c>
      <c r="AF151">
        <v>5174400000</v>
      </c>
    </row>
    <row r="152" spans="1:32">
      <c r="A152">
        <v>16</v>
      </c>
      <c r="B152" t="s">
        <v>181</v>
      </c>
      <c r="C152" t="s">
        <v>182</v>
      </c>
      <c r="D152">
        <v>2022</v>
      </c>
      <c r="E152">
        <v>1</v>
      </c>
      <c r="F152">
        <v>211</v>
      </c>
      <c r="G152" s="105" t="s">
        <v>711</v>
      </c>
      <c r="H152" t="s">
        <v>45</v>
      </c>
      <c r="I152">
        <v>93</v>
      </c>
      <c r="J152" t="s">
        <v>397</v>
      </c>
      <c r="K152">
        <v>7</v>
      </c>
      <c r="L152" s="105" t="s">
        <v>36</v>
      </c>
      <c r="M152" t="s">
        <v>31</v>
      </c>
      <c r="N152">
        <v>1</v>
      </c>
      <c r="O152" t="s">
        <v>201</v>
      </c>
      <c r="P152">
        <v>20</v>
      </c>
      <c r="Q152" t="s">
        <v>202</v>
      </c>
      <c r="R152">
        <v>7853</v>
      </c>
      <c r="S152" t="s">
        <v>206</v>
      </c>
      <c r="T152">
        <v>30007</v>
      </c>
      <c r="U152" t="s">
        <v>46</v>
      </c>
      <c r="V152" t="s">
        <v>253</v>
      </c>
      <c r="W152">
        <v>1</v>
      </c>
      <c r="X152" t="s">
        <v>227</v>
      </c>
      <c r="Y152">
        <v>0</v>
      </c>
      <c r="Z152">
        <v>0</v>
      </c>
      <c r="AA152">
        <v>3731445</v>
      </c>
      <c r="AB152">
        <v>3731445</v>
      </c>
      <c r="AC152">
        <v>1</v>
      </c>
      <c r="AD152">
        <v>1</v>
      </c>
      <c r="AE152">
        <v>15492650</v>
      </c>
      <c r="AF152">
        <v>15492650</v>
      </c>
    </row>
    <row r="153" spans="1:32">
      <c r="A153">
        <v>16</v>
      </c>
      <c r="B153" t="s">
        <v>181</v>
      </c>
      <c r="C153" t="s">
        <v>182</v>
      </c>
      <c r="D153">
        <v>2022</v>
      </c>
      <c r="E153">
        <v>1</v>
      </c>
      <c r="F153">
        <v>211</v>
      </c>
      <c r="G153" s="105" t="s">
        <v>711</v>
      </c>
      <c r="H153" t="s">
        <v>45</v>
      </c>
      <c r="I153">
        <v>93</v>
      </c>
      <c r="J153" t="s">
        <v>397</v>
      </c>
      <c r="K153">
        <v>7</v>
      </c>
      <c r="L153" s="105" t="s">
        <v>36</v>
      </c>
      <c r="M153" t="s">
        <v>31</v>
      </c>
      <c r="N153">
        <v>1</v>
      </c>
      <c r="O153" t="s">
        <v>201</v>
      </c>
      <c r="P153">
        <v>20</v>
      </c>
      <c r="Q153" t="s">
        <v>202</v>
      </c>
      <c r="R153">
        <v>7853</v>
      </c>
      <c r="S153" t="s">
        <v>206</v>
      </c>
      <c r="T153">
        <v>30008</v>
      </c>
      <c r="U153" t="s">
        <v>46</v>
      </c>
      <c r="V153" t="s">
        <v>254</v>
      </c>
      <c r="W153">
        <v>1</v>
      </c>
      <c r="X153" t="s">
        <v>227</v>
      </c>
      <c r="Y153">
        <v>0</v>
      </c>
      <c r="Z153">
        <v>0</v>
      </c>
      <c r="AA153">
        <v>3731445</v>
      </c>
      <c r="AB153">
        <v>3731445</v>
      </c>
      <c r="AC153">
        <v>1</v>
      </c>
      <c r="AD153">
        <v>1</v>
      </c>
      <c r="AE153">
        <v>13426141</v>
      </c>
      <c r="AF153">
        <v>13426141</v>
      </c>
    </row>
    <row r="154" spans="1:32">
      <c r="A154">
        <v>16</v>
      </c>
      <c r="B154" t="s">
        <v>181</v>
      </c>
      <c r="C154" t="s">
        <v>182</v>
      </c>
      <c r="D154">
        <v>2022</v>
      </c>
      <c r="E154">
        <v>1</v>
      </c>
      <c r="F154">
        <v>211</v>
      </c>
      <c r="G154" s="105" t="s">
        <v>711</v>
      </c>
      <c r="H154" t="s">
        <v>45</v>
      </c>
      <c r="I154">
        <v>93</v>
      </c>
      <c r="J154" t="s">
        <v>397</v>
      </c>
      <c r="K154">
        <v>7</v>
      </c>
      <c r="L154" s="105" t="s">
        <v>36</v>
      </c>
      <c r="M154" t="s">
        <v>31</v>
      </c>
      <c r="N154">
        <v>1</v>
      </c>
      <c r="O154" t="s">
        <v>201</v>
      </c>
      <c r="P154">
        <v>20</v>
      </c>
      <c r="Q154" t="s">
        <v>202</v>
      </c>
      <c r="R154">
        <v>7853</v>
      </c>
      <c r="S154" t="s">
        <v>206</v>
      </c>
      <c r="T154">
        <v>30025</v>
      </c>
      <c r="U154" t="s">
        <v>46</v>
      </c>
      <c r="V154" t="s">
        <v>255</v>
      </c>
      <c r="W154">
        <v>1</v>
      </c>
      <c r="X154" t="s">
        <v>227</v>
      </c>
      <c r="Y154">
        <v>0</v>
      </c>
      <c r="Z154">
        <v>0</v>
      </c>
      <c r="AA154">
        <v>30539231</v>
      </c>
      <c r="AB154">
        <v>30539231</v>
      </c>
      <c r="AC154">
        <v>1</v>
      </c>
      <c r="AD154">
        <v>1</v>
      </c>
      <c r="AE154">
        <v>48638865</v>
      </c>
      <c r="AF154">
        <v>48638865</v>
      </c>
    </row>
    <row r="155" spans="1:32">
      <c r="A155">
        <v>16</v>
      </c>
      <c r="B155" t="s">
        <v>181</v>
      </c>
      <c r="C155" t="s">
        <v>182</v>
      </c>
      <c r="D155">
        <v>2022</v>
      </c>
      <c r="E155">
        <v>1</v>
      </c>
      <c r="F155">
        <v>211</v>
      </c>
      <c r="G155" s="105" t="s">
        <v>711</v>
      </c>
      <c r="H155" t="s">
        <v>45</v>
      </c>
      <c r="I155">
        <v>93</v>
      </c>
      <c r="J155" t="s">
        <v>397</v>
      </c>
      <c r="K155">
        <v>7</v>
      </c>
      <c r="L155" s="105" t="s">
        <v>36</v>
      </c>
      <c r="M155" t="s">
        <v>31</v>
      </c>
      <c r="N155">
        <v>1</v>
      </c>
      <c r="O155" t="s">
        <v>201</v>
      </c>
      <c r="P155">
        <v>20</v>
      </c>
      <c r="Q155" t="s">
        <v>202</v>
      </c>
      <c r="R155">
        <v>7854</v>
      </c>
      <c r="S155" t="s">
        <v>208</v>
      </c>
      <c r="T155">
        <v>1</v>
      </c>
      <c r="U155" t="s">
        <v>32</v>
      </c>
      <c r="V155" t="s">
        <v>256</v>
      </c>
      <c r="W155">
        <v>1</v>
      </c>
      <c r="X155" t="s">
        <v>210</v>
      </c>
      <c r="Y155">
        <v>0</v>
      </c>
      <c r="Z155">
        <v>0</v>
      </c>
      <c r="AA155">
        <v>0</v>
      </c>
      <c r="AB155">
        <v>0</v>
      </c>
      <c r="AC155">
        <v>4800</v>
      </c>
      <c r="AD155">
        <v>4593</v>
      </c>
      <c r="AE155">
        <v>1983945000</v>
      </c>
      <c r="AF155">
        <v>1947855348</v>
      </c>
    </row>
    <row r="156" spans="1:32">
      <c r="A156">
        <v>16</v>
      </c>
      <c r="B156" t="s">
        <v>181</v>
      </c>
      <c r="C156" t="s">
        <v>182</v>
      </c>
      <c r="D156">
        <v>2022</v>
      </c>
      <c r="E156">
        <v>1</v>
      </c>
      <c r="F156">
        <v>211</v>
      </c>
      <c r="G156" s="105" t="s">
        <v>711</v>
      </c>
      <c r="H156" t="s">
        <v>45</v>
      </c>
      <c r="I156">
        <v>93</v>
      </c>
      <c r="J156" t="s">
        <v>397</v>
      </c>
      <c r="K156">
        <v>8</v>
      </c>
      <c r="L156" s="105" t="s">
        <v>37</v>
      </c>
      <c r="M156" t="s">
        <v>31</v>
      </c>
      <c r="N156">
        <v>1</v>
      </c>
      <c r="O156" t="s">
        <v>201</v>
      </c>
      <c r="P156">
        <v>20</v>
      </c>
      <c r="Q156" t="s">
        <v>202</v>
      </c>
      <c r="R156">
        <v>7850</v>
      </c>
      <c r="S156" t="s">
        <v>203</v>
      </c>
      <c r="T156">
        <v>1</v>
      </c>
      <c r="U156" t="s">
        <v>32</v>
      </c>
      <c r="V156" t="s">
        <v>257</v>
      </c>
      <c r="W156">
        <v>1</v>
      </c>
      <c r="X156" t="s">
        <v>205</v>
      </c>
      <c r="Y156">
        <v>0</v>
      </c>
      <c r="Z156">
        <v>0</v>
      </c>
      <c r="AA156">
        <v>0</v>
      </c>
      <c r="AB156">
        <v>0</v>
      </c>
      <c r="AC156">
        <v>1043</v>
      </c>
      <c r="AD156">
        <v>1043</v>
      </c>
      <c r="AE156">
        <v>650870000</v>
      </c>
      <c r="AF156">
        <v>650870000</v>
      </c>
    </row>
    <row r="157" spans="1:32">
      <c r="A157">
        <v>16</v>
      </c>
      <c r="B157" t="s">
        <v>181</v>
      </c>
      <c r="C157" t="s">
        <v>182</v>
      </c>
      <c r="D157">
        <v>2022</v>
      </c>
      <c r="E157">
        <v>1</v>
      </c>
      <c r="F157">
        <v>211</v>
      </c>
      <c r="G157" s="105" t="s">
        <v>711</v>
      </c>
      <c r="H157" t="s">
        <v>45</v>
      </c>
      <c r="I157">
        <v>93</v>
      </c>
      <c r="J157" t="s">
        <v>397</v>
      </c>
      <c r="K157">
        <v>8</v>
      </c>
      <c r="L157" s="105" t="s">
        <v>37</v>
      </c>
      <c r="M157" t="s">
        <v>31</v>
      </c>
      <c r="N157">
        <v>1</v>
      </c>
      <c r="O157" t="s">
        <v>201</v>
      </c>
      <c r="P157">
        <v>20</v>
      </c>
      <c r="Q157" t="s">
        <v>202</v>
      </c>
      <c r="R157">
        <v>7851</v>
      </c>
      <c r="S157" t="s">
        <v>217</v>
      </c>
      <c r="T157">
        <v>1</v>
      </c>
      <c r="U157" t="s">
        <v>32</v>
      </c>
      <c r="V157" t="s">
        <v>258</v>
      </c>
      <c r="W157">
        <v>1</v>
      </c>
      <c r="X157" t="s">
        <v>219</v>
      </c>
      <c r="Y157">
        <v>0</v>
      </c>
      <c r="Z157">
        <v>0</v>
      </c>
      <c r="AA157">
        <v>0</v>
      </c>
      <c r="AB157">
        <v>0</v>
      </c>
      <c r="AC157">
        <v>1425</v>
      </c>
      <c r="AD157">
        <v>2132</v>
      </c>
      <c r="AE157">
        <v>689892354</v>
      </c>
      <c r="AF157">
        <v>688319655</v>
      </c>
    </row>
    <row r="158" spans="1:32">
      <c r="A158">
        <v>16</v>
      </c>
      <c r="B158" t="s">
        <v>181</v>
      </c>
      <c r="C158" t="s">
        <v>182</v>
      </c>
      <c r="D158">
        <v>2022</v>
      </c>
      <c r="E158">
        <v>1</v>
      </c>
      <c r="F158">
        <v>211</v>
      </c>
      <c r="G158" s="105" t="s">
        <v>711</v>
      </c>
      <c r="H158" t="s">
        <v>45</v>
      </c>
      <c r="I158">
        <v>93</v>
      </c>
      <c r="J158" t="s">
        <v>397</v>
      </c>
      <c r="K158">
        <v>8</v>
      </c>
      <c r="L158" s="105" t="s">
        <v>37</v>
      </c>
      <c r="M158" t="s">
        <v>31</v>
      </c>
      <c r="N158">
        <v>1</v>
      </c>
      <c r="O158" t="s">
        <v>201</v>
      </c>
      <c r="P158">
        <v>20</v>
      </c>
      <c r="Q158" t="s">
        <v>202</v>
      </c>
      <c r="R158">
        <v>7853</v>
      </c>
      <c r="S158" t="s">
        <v>206</v>
      </c>
      <c r="T158">
        <v>1</v>
      </c>
      <c r="U158" t="s">
        <v>32</v>
      </c>
      <c r="V158" t="s">
        <v>259</v>
      </c>
      <c r="W158">
        <v>4</v>
      </c>
      <c r="X158" t="s">
        <v>47</v>
      </c>
      <c r="Y158">
        <v>0</v>
      </c>
      <c r="Z158">
        <v>0</v>
      </c>
      <c r="AA158">
        <v>0</v>
      </c>
      <c r="AB158">
        <v>0</v>
      </c>
      <c r="AC158">
        <v>13</v>
      </c>
      <c r="AD158">
        <v>13</v>
      </c>
      <c r="AE158">
        <v>8998821297</v>
      </c>
      <c r="AF158">
        <v>8978257350</v>
      </c>
    </row>
    <row r="159" spans="1:32">
      <c r="A159">
        <v>16</v>
      </c>
      <c r="B159" t="s">
        <v>181</v>
      </c>
      <c r="C159" t="s">
        <v>182</v>
      </c>
      <c r="D159">
        <v>2022</v>
      </c>
      <c r="E159">
        <v>1</v>
      </c>
      <c r="F159">
        <v>211</v>
      </c>
      <c r="G159" s="105" t="s">
        <v>711</v>
      </c>
      <c r="H159" t="s">
        <v>45</v>
      </c>
      <c r="I159">
        <v>93</v>
      </c>
      <c r="J159" t="s">
        <v>397</v>
      </c>
      <c r="K159">
        <v>8</v>
      </c>
      <c r="L159" s="105" t="s">
        <v>37</v>
      </c>
      <c r="M159" t="s">
        <v>31</v>
      </c>
      <c r="N159">
        <v>1</v>
      </c>
      <c r="O159" t="s">
        <v>201</v>
      </c>
      <c r="P159">
        <v>20</v>
      </c>
      <c r="Q159" t="s">
        <v>202</v>
      </c>
      <c r="R159">
        <v>7853</v>
      </c>
      <c r="S159" t="s">
        <v>206</v>
      </c>
      <c r="T159">
        <v>30009</v>
      </c>
      <c r="U159" t="s">
        <v>46</v>
      </c>
      <c r="V159" t="s">
        <v>260</v>
      </c>
      <c r="W159">
        <v>1</v>
      </c>
      <c r="X159" t="s">
        <v>227</v>
      </c>
      <c r="Y159">
        <v>0</v>
      </c>
      <c r="Z159">
        <v>0</v>
      </c>
      <c r="AA159">
        <v>8971818</v>
      </c>
      <c r="AB159">
        <v>8971818</v>
      </c>
      <c r="AC159">
        <v>1</v>
      </c>
      <c r="AD159">
        <v>1</v>
      </c>
      <c r="AE159">
        <v>154142761</v>
      </c>
      <c r="AF159">
        <v>154142761</v>
      </c>
    </row>
    <row r="160" spans="1:32">
      <c r="A160">
        <v>16</v>
      </c>
      <c r="B160" t="s">
        <v>181</v>
      </c>
      <c r="C160" t="s">
        <v>182</v>
      </c>
      <c r="D160">
        <v>2022</v>
      </c>
      <c r="E160">
        <v>1</v>
      </c>
      <c r="F160">
        <v>211</v>
      </c>
      <c r="G160" s="105" t="s">
        <v>711</v>
      </c>
      <c r="H160" t="s">
        <v>45</v>
      </c>
      <c r="I160">
        <v>93</v>
      </c>
      <c r="J160" t="s">
        <v>397</v>
      </c>
      <c r="K160">
        <v>8</v>
      </c>
      <c r="L160" s="105" t="s">
        <v>37</v>
      </c>
      <c r="M160" t="s">
        <v>31</v>
      </c>
      <c r="N160">
        <v>1</v>
      </c>
      <c r="O160" t="s">
        <v>201</v>
      </c>
      <c r="P160">
        <v>20</v>
      </c>
      <c r="Q160" t="s">
        <v>202</v>
      </c>
      <c r="R160">
        <v>7853</v>
      </c>
      <c r="S160" t="s">
        <v>206</v>
      </c>
      <c r="T160">
        <v>30010</v>
      </c>
      <c r="U160" t="s">
        <v>46</v>
      </c>
      <c r="V160" t="s">
        <v>261</v>
      </c>
      <c r="W160">
        <v>1</v>
      </c>
      <c r="X160" t="s">
        <v>227</v>
      </c>
      <c r="Y160">
        <v>0</v>
      </c>
      <c r="Z160">
        <v>0</v>
      </c>
      <c r="AA160">
        <v>20028140</v>
      </c>
      <c r="AB160">
        <v>20028140</v>
      </c>
      <c r="AC160">
        <v>1</v>
      </c>
      <c r="AD160">
        <v>1</v>
      </c>
      <c r="AE160">
        <v>181631066</v>
      </c>
      <c r="AF160">
        <v>181631066</v>
      </c>
    </row>
    <row r="161" spans="1:32">
      <c r="A161">
        <v>16</v>
      </c>
      <c r="B161" t="s">
        <v>181</v>
      </c>
      <c r="C161" t="s">
        <v>182</v>
      </c>
      <c r="D161">
        <v>2022</v>
      </c>
      <c r="E161">
        <v>1</v>
      </c>
      <c r="F161">
        <v>211</v>
      </c>
      <c r="G161" s="105" t="s">
        <v>711</v>
      </c>
      <c r="H161" t="s">
        <v>45</v>
      </c>
      <c r="I161">
        <v>93</v>
      </c>
      <c r="J161" t="s">
        <v>397</v>
      </c>
      <c r="K161">
        <v>8</v>
      </c>
      <c r="L161" s="105" t="s">
        <v>37</v>
      </c>
      <c r="M161" t="s">
        <v>31</v>
      </c>
      <c r="N161">
        <v>1</v>
      </c>
      <c r="O161" t="s">
        <v>201</v>
      </c>
      <c r="P161">
        <v>20</v>
      </c>
      <c r="Q161" t="s">
        <v>202</v>
      </c>
      <c r="R161">
        <v>7853</v>
      </c>
      <c r="S161" t="s">
        <v>206</v>
      </c>
      <c r="T161">
        <v>30040</v>
      </c>
      <c r="U161" t="s">
        <v>46</v>
      </c>
      <c r="V161" t="s">
        <v>262</v>
      </c>
      <c r="W161">
        <v>1</v>
      </c>
      <c r="X161" t="s">
        <v>227</v>
      </c>
      <c r="Y161">
        <v>0</v>
      </c>
      <c r="Z161">
        <v>0</v>
      </c>
      <c r="AA161">
        <v>0</v>
      </c>
      <c r="AB161">
        <v>0</v>
      </c>
      <c r="AC161">
        <v>1</v>
      </c>
      <c r="AD161">
        <v>1</v>
      </c>
      <c r="AE161">
        <v>7436001</v>
      </c>
      <c r="AF161">
        <v>7436001</v>
      </c>
    </row>
    <row r="162" spans="1:32">
      <c r="A162">
        <v>16</v>
      </c>
      <c r="B162" t="s">
        <v>181</v>
      </c>
      <c r="C162" t="s">
        <v>182</v>
      </c>
      <c r="D162">
        <v>2022</v>
      </c>
      <c r="E162">
        <v>1</v>
      </c>
      <c r="F162">
        <v>211</v>
      </c>
      <c r="G162" s="105" t="s">
        <v>711</v>
      </c>
      <c r="H162" t="s">
        <v>45</v>
      </c>
      <c r="I162">
        <v>93</v>
      </c>
      <c r="J162" t="s">
        <v>397</v>
      </c>
      <c r="K162">
        <v>8</v>
      </c>
      <c r="L162" s="105" t="s">
        <v>37</v>
      </c>
      <c r="M162" t="s">
        <v>31</v>
      </c>
      <c r="N162">
        <v>1</v>
      </c>
      <c r="O162" t="s">
        <v>201</v>
      </c>
      <c r="P162">
        <v>20</v>
      </c>
      <c r="Q162" t="s">
        <v>202</v>
      </c>
      <c r="R162">
        <v>7854</v>
      </c>
      <c r="S162" t="s">
        <v>208</v>
      </c>
      <c r="T162">
        <v>1</v>
      </c>
      <c r="U162" t="s">
        <v>32</v>
      </c>
      <c r="V162" t="s">
        <v>263</v>
      </c>
      <c r="W162">
        <v>1</v>
      </c>
      <c r="X162" t="s">
        <v>210</v>
      </c>
      <c r="Y162">
        <v>0</v>
      </c>
      <c r="Z162">
        <v>0</v>
      </c>
      <c r="AA162">
        <v>0</v>
      </c>
      <c r="AB162">
        <v>0</v>
      </c>
      <c r="AC162">
        <v>2498</v>
      </c>
      <c r="AD162">
        <v>3264</v>
      </c>
      <c r="AE162">
        <v>1409884000</v>
      </c>
      <c r="AF162">
        <v>1384236851</v>
      </c>
    </row>
    <row r="163" spans="1:32">
      <c r="A163">
        <v>16</v>
      </c>
      <c r="B163" t="s">
        <v>181</v>
      </c>
      <c r="C163" t="s">
        <v>182</v>
      </c>
      <c r="D163">
        <v>2022</v>
      </c>
      <c r="E163">
        <v>1</v>
      </c>
      <c r="F163">
        <v>211</v>
      </c>
      <c r="G163" s="105" t="s">
        <v>711</v>
      </c>
      <c r="H163" t="s">
        <v>45</v>
      </c>
      <c r="I163">
        <v>93</v>
      </c>
      <c r="J163" t="s">
        <v>397</v>
      </c>
      <c r="K163">
        <v>8</v>
      </c>
      <c r="L163" s="105" t="s">
        <v>37</v>
      </c>
      <c r="M163" t="s">
        <v>31</v>
      </c>
      <c r="N163">
        <v>2</v>
      </c>
      <c r="O163" t="s">
        <v>211</v>
      </c>
      <c r="P163">
        <v>32</v>
      </c>
      <c r="Q163" t="s">
        <v>212</v>
      </c>
      <c r="R163">
        <v>7856</v>
      </c>
      <c r="S163" t="s">
        <v>213</v>
      </c>
      <c r="T163">
        <v>30046</v>
      </c>
      <c r="U163" t="s">
        <v>46</v>
      </c>
      <c r="V163" t="s">
        <v>264</v>
      </c>
      <c r="W163">
        <v>2</v>
      </c>
      <c r="X163" t="s">
        <v>215</v>
      </c>
      <c r="Y163">
        <v>0</v>
      </c>
      <c r="Z163">
        <v>0</v>
      </c>
      <c r="AA163">
        <v>0</v>
      </c>
      <c r="AB163">
        <v>0</v>
      </c>
      <c r="AC163">
        <v>0.4</v>
      </c>
      <c r="AD163">
        <v>0.4</v>
      </c>
      <c r="AE163">
        <v>10295533924</v>
      </c>
      <c r="AF163">
        <v>10295533924</v>
      </c>
    </row>
    <row r="164" spans="1:32">
      <c r="A164">
        <v>16</v>
      </c>
      <c r="B164" t="s">
        <v>181</v>
      </c>
      <c r="C164" t="s">
        <v>182</v>
      </c>
      <c r="D164">
        <v>2022</v>
      </c>
      <c r="E164">
        <v>1</v>
      </c>
      <c r="F164">
        <v>211</v>
      </c>
      <c r="G164" s="105" t="s">
        <v>711</v>
      </c>
      <c r="H164" t="s">
        <v>45</v>
      </c>
      <c r="I164">
        <v>93</v>
      </c>
      <c r="J164" t="s">
        <v>397</v>
      </c>
      <c r="K164">
        <v>9</v>
      </c>
      <c r="L164" s="105" t="s">
        <v>409</v>
      </c>
      <c r="M164" t="s">
        <v>31</v>
      </c>
      <c r="N164">
        <v>1</v>
      </c>
      <c r="O164" t="s">
        <v>201</v>
      </c>
      <c r="P164">
        <v>20</v>
      </c>
      <c r="Q164" t="s">
        <v>202</v>
      </c>
      <c r="R164">
        <v>7850</v>
      </c>
      <c r="S164" t="s">
        <v>203</v>
      </c>
      <c r="T164">
        <v>1</v>
      </c>
      <c r="U164" t="s">
        <v>32</v>
      </c>
      <c r="V164" t="s">
        <v>265</v>
      </c>
      <c r="W164">
        <v>1</v>
      </c>
      <c r="X164" t="s">
        <v>205</v>
      </c>
      <c r="Y164">
        <v>0</v>
      </c>
      <c r="Z164">
        <v>0</v>
      </c>
      <c r="AA164">
        <v>0</v>
      </c>
      <c r="AB164">
        <v>0</v>
      </c>
      <c r="AC164">
        <v>154</v>
      </c>
      <c r="AD164">
        <v>154</v>
      </c>
      <c r="AE164">
        <v>90501642</v>
      </c>
      <c r="AF164">
        <v>90501642</v>
      </c>
    </row>
    <row r="165" spans="1:32">
      <c r="A165">
        <v>16</v>
      </c>
      <c r="B165" t="s">
        <v>181</v>
      </c>
      <c r="C165" t="s">
        <v>182</v>
      </c>
      <c r="D165">
        <v>2022</v>
      </c>
      <c r="E165">
        <v>1</v>
      </c>
      <c r="F165">
        <v>211</v>
      </c>
      <c r="G165" s="105" t="s">
        <v>711</v>
      </c>
      <c r="H165" t="s">
        <v>45</v>
      </c>
      <c r="I165">
        <v>93</v>
      </c>
      <c r="J165" t="s">
        <v>397</v>
      </c>
      <c r="K165">
        <v>9</v>
      </c>
      <c r="L165" s="105" t="s">
        <v>409</v>
      </c>
      <c r="M165" t="s">
        <v>31</v>
      </c>
      <c r="N165">
        <v>1</v>
      </c>
      <c r="O165" t="s">
        <v>201</v>
      </c>
      <c r="P165">
        <v>20</v>
      </c>
      <c r="Q165" t="s">
        <v>202</v>
      </c>
      <c r="R165">
        <v>7851</v>
      </c>
      <c r="S165" t="s">
        <v>217</v>
      </c>
      <c r="T165">
        <v>1</v>
      </c>
      <c r="U165" t="s">
        <v>32</v>
      </c>
      <c r="V165" t="s">
        <v>266</v>
      </c>
      <c r="W165">
        <v>1</v>
      </c>
      <c r="X165" t="s">
        <v>219</v>
      </c>
      <c r="Y165">
        <v>0</v>
      </c>
      <c r="Z165">
        <v>0</v>
      </c>
      <c r="AA165">
        <v>0</v>
      </c>
      <c r="AB165">
        <v>0</v>
      </c>
      <c r="AC165">
        <v>340</v>
      </c>
      <c r="AD165">
        <v>531</v>
      </c>
      <c r="AE165">
        <v>193371165</v>
      </c>
      <c r="AF165">
        <v>181798466</v>
      </c>
    </row>
    <row r="166" spans="1:32">
      <c r="A166">
        <v>16</v>
      </c>
      <c r="B166" t="s">
        <v>181</v>
      </c>
      <c r="C166" t="s">
        <v>182</v>
      </c>
      <c r="D166">
        <v>2022</v>
      </c>
      <c r="E166">
        <v>1</v>
      </c>
      <c r="F166">
        <v>211</v>
      </c>
      <c r="G166" s="105" t="s">
        <v>711</v>
      </c>
      <c r="H166" t="s">
        <v>45</v>
      </c>
      <c r="I166">
        <v>93</v>
      </c>
      <c r="J166" t="s">
        <v>397</v>
      </c>
      <c r="K166">
        <v>9</v>
      </c>
      <c r="L166" s="105" t="s">
        <v>409</v>
      </c>
      <c r="M166" t="s">
        <v>31</v>
      </c>
      <c r="N166">
        <v>1</v>
      </c>
      <c r="O166" t="s">
        <v>201</v>
      </c>
      <c r="P166">
        <v>20</v>
      </c>
      <c r="Q166" t="s">
        <v>202</v>
      </c>
      <c r="R166">
        <v>7853</v>
      </c>
      <c r="S166" t="s">
        <v>206</v>
      </c>
      <c r="T166">
        <v>1</v>
      </c>
      <c r="U166" t="s">
        <v>32</v>
      </c>
      <c r="V166" t="s">
        <v>267</v>
      </c>
      <c r="W166">
        <v>4</v>
      </c>
      <c r="X166" t="s">
        <v>47</v>
      </c>
      <c r="Y166">
        <v>0</v>
      </c>
      <c r="Z166">
        <v>0</v>
      </c>
      <c r="AA166">
        <v>0</v>
      </c>
      <c r="AB166">
        <v>0</v>
      </c>
      <c r="AC166">
        <v>5</v>
      </c>
      <c r="AD166">
        <v>5</v>
      </c>
      <c r="AE166">
        <v>2345521924</v>
      </c>
      <c r="AF166">
        <v>2340161978</v>
      </c>
    </row>
    <row r="167" spans="1:32">
      <c r="A167">
        <v>16</v>
      </c>
      <c r="B167" t="s">
        <v>181</v>
      </c>
      <c r="C167" t="s">
        <v>182</v>
      </c>
      <c r="D167">
        <v>2022</v>
      </c>
      <c r="E167">
        <v>1</v>
      </c>
      <c r="F167">
        <v>211</v>
      </c>
      <c r="G167" s="105" t="s">
        <v>711</v>
      </c>
      <c r="H167" t="s">
        <v>45</v>
      </c>
      <c r="I167">
        <v>93</v>
      </c>
      <c r="J167" t="s">
        <v>397</v>
      </c>
      <c r="K167">
        <v>9</v>
      </c>
      <c r="L167" s="105" t="s">
        <v>409</v>
      </c>
      <c r="M167" t="s">
        <v>31</v>
      </c>
      <c r="N167">
        <v>1</v>
      </c>
      <c r="O167" t="s">
        <v>201</v>
      </c>
      <c r="P167">
        <v>20</v>
      </c>
      <c r="Q167" t="s">
        <v>202</v>
      </c>
      <c r="R167">
        <v>7854</v>
      </c>
      <c r="S167" t="s">
        <v>208</v>
      </c>
      <c r="T167">
        <v>1</v>
      </c>
      <c r="U167" t="s">
        <v>32</v>
      </c>
      <c r="V167" t="s">
        <v>268</v>
      </c>
      <c r="W167">
        <v>1</v>
      </c>
      <c r="X167" t="s">
        <v>210</v>
      </c>
      <c r="Y167">
        <v>0</v>
      </c>
      <c r="Z167">
        <v>0</v>
      </c>
      <c r="AA167">
        <v>0</v>
      </c>
      <c r="AB167">
        <v>0</v>
      </c>
      <c r="AC167">
        <v>2190</v>
      </c>
      <c r="AD167">
        <v>1491</v>
      </c>
      <c r="AE167">
        <v>644037000</v>
      </c>
      <c r="AF167">
        <v>632321429</v>
      </c>
    </row>
    <row r="168" spans="1:32">
      <c r="A168">
        <v>16</v>
      </c>
      <c r="B168" t="s">
        <v>181</v>
      </c>
      <c r="C168" t="s">
        <v>182</v>
      </c>
      <c r="D168">
        <v>2022</v>
      </c>
      <c r="E168">
        <v>1</v>
      </c>
      <c r="F168">
        <v>211</v>
      </c>
      <c r="G168" s="105" t="s">
        <v>711</v>
      </c>
      <c r="H168" t="s">
        <v>45</v>
      </c>
      <c r="I168">
        <v>93</v>
      </c>
      <c r="J168" t="s">
        <v>397</v>
      </c>
      <c r="K168">
        <v>10</v>
      </c>
      <c r="L168" s="105" t="s">
        <v>445</v>
      </c>
      <c r="M168" t="s">
        <v>31</v>
      </c>
      <c r="N168">
        <v>1</v>
      </c>
      <c r="O168" t="s">
        <v>201</v>
      </c>
      <c r="P168">
        <v>20</v>
      </c>
      <c r="Q168" t="s">
        <v>202</v>
      </c>
      <c r="R168">
        <v>7850</v>
      </c>
      <c r="S168" t="s">
        <v>203</v>
      </c>
      <c r="T168">
        <v>1</v>
      </c>
      <c r="U168" t="s">
        <v>32</v>
      </c>
      <c r="V168" t="s">
        <v>269</v>
      </c>
      <c r="W168">
        <v>1</v>
      </c>
      <c r="X168" t="s">
        <v>205</v>
      </c>
      <c r="Y168">
        <v>0</v>
      </c>
      <c r="Z168">
        <v>0</v>
      </c>
      <c r="AA168">
        <v>0</v>
      </c>
      <c r="AB168">
        <v>0</v>
      </c>
      <c r="AC168">
        <v>602</v>
      </c>
      <c r="AD168">
        <v>602</v>
      </c>
      <c r="AE168">
        <v>373779146</v>
      </c>
      <c r="AF168">
        <v>373779146</v>
      </c>
    </row>
    <row r="169" spans="1:32">
      <c r="A169">
        <v>16</v>
      </c>
      <c r="B169" t="s">
        <v>181</v>
      </c>
      <c r="C169" t="s">
        <v>182</v>
      </c>
      <c r="D169">
        <v>2022</v>
      </c>
      <c r="E169">
        <v>1</v>
      </c>
      <c r="F169">
        <v>211</v>
      </c>
      <c r="G169" s="105" t="s">
        <v>711</v>
      </c>
      <c r="H169" t="s">
        <v>45</v>
      </c>
      <c r="I169">
        <v>93</v>
      </c>
      <c r="J169" t="s">
        <v>397</v>
      </c>
      <c r="K169">
        <v>10</v>
      </c>
      <c r="L169" s="105" t="s">
        <v>445</v>
      </c>
      <c r="M169" t="s">
        <v>31</v>
      </c>
      <c r="N169">
        <v>1</v>
      </c>
      <c r="O169" t="s">
        <v>201</v>
      </c>
      <c r="P169">
        <v>20</v>
      </c>
      <c r="Q169" t="s">
        <v>202</v>
      </c>
      <c r="R169">
        <v>7851</v>
      </c>
      <c r="S169" t="s">
        <v>217</v>
      </c>
      <c r="T169">
        <v>1</v>
      </c>
      <c r="U169" t="s">
        <v>32</v>
      </c>
      <c r="V169" t="s">
        <v>270</v>
      </c>
      <c r="W169">
        <v>1</v>
      </c>
      <c r="X169" t="s">
        <v>219</v>
      </c>
      <c r="Y169">
        <v>0</v>
      </c>
      <c r="Z169">
        <v>0</v>
      </c>
      <c r="AA169">
        <v>0</v>
      </c>
      <c r="AB169">
        <v>0</v>
      </c>
      <c r="AC169">
        <v>1381</v>
      </c>
      <c r="AD169">
        <v>1787</v>
      </c>
      <c r="AE169">
        <v>669756933</v>
      </c>
      <c r="AF169">
        <v>668184234</v>
      </c>
    </row>
    <row r="170" spans="1:32">
      <c r="A170">
        <v>16</v>
      </c>
      <c r="B170" t="s">
        <v>181</v>
      </c>
      <c r="C170" t="s">
        <v>182</v>
      </c>
      <c r="D170">
        <v>2022</v>
      </c>
      <c r="E170">
        <v>1</v>
      </c>
      <c r="F170">
        <v>211</v>
      </c>
      <c r="G170" s="105" t="s">
        <v>711</v>
      </c>
      <c r="H170" t="s">
        <v>45</v>
      </c>
      <c r="I170">
        <v>93</v>
      </c>
      <c r="J170" t="s">
        <v>397</v>
      </c>
      <c r="K170">
        <v>10</v>
      </c>
      <c r="L170" s="105" t="s">
        <v>445</v>
      </c>
      <c r="M170" t="s">
        <v>31</v>
      </c>
      <c r="N170">
        <v>1</v>
      </c>
      <c r="O170" t="s">
        <v>201</v>
      </c>
      <c r="P170">
        <v>20</v>
      </c>
      <c r="Q170" t="s">
        <v>202</v>
      </c>
      <c r="R170">
        <v>7853</v>
      </c>
      <c r="S170" t="s">
        <v>206</v>
      </c>
      <c r="T170">
        <v>1</v>
      </c>
      <c r="U170" t="s">
        <v>32</v>
      </c>
      <c r="V170" t="s">
        <v>271</v>
      </c>
      <c r="W170">
        <v>4</v>
      </c>
      <c r="X170" t="s">
        <v>47</v>
      </c>
      <c r="Y170">
        <v>0</v>
      </c>
      <c r="Z170">
        <v>0</v>
      </c>
      <c r="AA170">
        <v>0</v>
      </c>
      <c r="AB170">
        <v>0</v>
      </c>
      <c r="AC170">
        <v>11</v>
      </c>
      <c r="AD170">
        <v>11</v>
      </c>
      <c r="AE170">
        <v>9984197203</v>
      </c>
      <c r="AF170">
        <v>9961381491</v>
      </c>
    </row>
    <row r="171" spans="1:32">
      <c r="A171">
        <v>16</v>
      </c>
      <c r="B171" t="s">
        <v>181</v>
      </c>
      <c r="C171" t="s">
        <v>182</v>
      </c>
      <c r="D171">
        <v>2022</v>
      </c>
      <c r="E171">
        <v>1</v>
      </c>
      <c r="F171">
        <v>211</v>
      </c>
      <c r="G171" s="105" t="s">
        <v>711</v>
      </c>
      <c r="H171" t="s">
        <v>45</v>
      </c>
      <c r="I171">
        <v>93</v>
      </c>
      <c r="J171" t="s">
        <v>397</v>
      </c>
      <c r="K171">
        <v>10</v>
      </c>
      <c r="L171" s="105" t="s">
        <v>445</v>
      </c>
      <c r="M171" t="s">
        <v>31</v>
      </c>
      <c r="N171">
        <v>1</v>
      </c>
      <c r="O171" t="s">
        <v>201</v>
      </c>
      <c r="P171">
        <v>20</v>
      </c>
      <c r="Q171" t="s">
        <v>202</v>
      </c>
      <c r="R171">
        <v>7853</v>
      </c>
      <c r="S171" t="s">
        <v>206</v>
      </c>
      <c r="T171">
        <v>30011</v>
      </c>
      <c r="U171" t="s">
        <v>46</v>
      </c>
      <c r="V171" t="s">
        <v>272</v>
      </c>
      <c r="W171">
        <v>1</v>
      </c>
      <c r="X171" t="s">
        <v>227</v>
      </c>
      <c r="Y171">
        <v>0</v>
      </c>
      <c r="Z171">
        <v>0</v>
      </c>
      <c r="AA171">
        <v>22002169</v>
      </c>
      <c r="AB171">
        <v>22002169</v>
      </c>
      <c r="AC171">
        <v>1</v>
      </c>
      <c r="AD171">
        <v>1</v>
      </c>
      <c r="AE171">
        <v>93792276</v>
      </c>
      <c r="AF171">
        <v>93792276</v>
      </c>
    </row>
    <row r="172" spans="1:32">
      <c r="A172">
        <v>16</v>
      </c>
      <c r="B172" t="s">
        <v>181</v>
      </c>
      <c r="C172" t="s">
        <v>182</v>
      </c>
      <c r="D172">
        <v>2022</v>
      </c>
      <c r="E172">
        <v>1</v>
      </c>
      <c r="F172">
        <v>211</v>
      </c>
      <c r="G172" s="105" t="s">
        <v>711</v>
      </c>
      <c r="H172" t="s">
        <v>45</v>
      </c>
      <c r="I172">
        <v>93</v>
      </c>
      <c r="J172" t="s">
        <v>397</v>
      </c>
      <c r="K172">
        <v>10</v>
      </c>
      <c r="L172" s="105" t="s">
        <v>445</v>
      </c>
      <c r="M172" t="s">
        <v>31</v>
      </c>
      <c r="N172">
        <v>1</v>
      </c>
      <c r="O172" t="s">
        <v>201</v>
      </c>
      <c r="P172">
        <v>20</v>
      </c>
      <c r="Q172" t="s">
        <v>202</v>
      </c>
      <c r="R172">
        <v>7854</v>
      </c>
      <c r="S172" t="s">
        <v>208</v>
      </c>
      <c r="T172">
        <v>1</v>
      </c>
      <c r="U172" t="s">
        <v>32</v>
      </c>
      <c r="V172" t="s">
        <v>273</v>
      </c>
      <c r="W172">
        <v>1</v>
      </c>
      <c r="X172" t="s">
        <v>210</v>
      </c>
      <c r="Y172">
        <v>0</v>
      </c>
      <c r="Z172">
        <v>0</v>
      </c>
      <c r="AA172">
        <v>0</v>
      </c>
      <c r="AB172">
        <v>0</v>
      </c>
      <c r="AC172">
        <v>3226</v>
      </c>
      <c r="AD172">
        <v>4108</v>
      </c>
      <c r="AE172">
        <v>1774450000</v>
      </c>
      <c r="AF172">
        <v>1742170645</v>
      </c>
    </row>
    <row r="173" spans="1:32">
      <c r="A173">
        <v>16</v>
      </c>
      <c r="B173" t="s">
        <v>181</v>
      </c>
      <c r="C173" t="s">
        <v>182</v>
      </c>
      <c r="D173">
        <v>2022</v>
      </c>
      <c r="E173">
        <v>1</v>
      </c>
      <c r="F173">
        <v>211</v>
      </c>
      <c r="G173" s="105" t="s">
        <v>711</v>
      </c>
      <c r="H173" t="s">
        <v>45</v>
      </c>
      <c r="I173">
        <v>93</v>
      </c>
      <c r="J173" t="s">
        <v>397</v>
      </c>
      <c r="K173">
        <v>11</v>
      </c>
      <c r="L173" s="105" t="s">
        <v>50</v>
      </c>
      <c r="M173" t="s">
        <v>31</v>
      </c>
      <c r="N173">
        <v>1</v>
      </c>
      <c r="O173" t="s">
        <v>201</v>
      </c>
      <c r="P173">
        <v>20</v>
      </c>
      <c r="Q173" t="s">
        <v>202</v>
      </c>
      <c r="R173">
        <v>7850</v>
      </c>
      <c r="S173" t="s">
        <v>203</v>
      </c>
      <c r="T173">
        <v>1</v>
      </c>
      <c r="U173" t="s">
        <v>32</v>
      </c>
      <c r="V173" t="s">
        <v>274</v>
      </c>
      <c r="W173">
        <v>1</v>
      </c>
      <c r="X173" t="s">
        <v>205</v>
      </c>
      <c r="Y173">
        <v>0</v>
      </c>
      <c r="Z173">
        <v>0</v>
      </c>
      <c r="AA173">
        <v>0</v>
      </c>
      <c r="AB173">
        <v>0</v>
      </c>
      <c r="AC173">
        <v>2620</v>
      </c>
      <c r="AD173">
        <v>2620</v>
      </c>
      <c r="AE173">
        <v>1339703260</v>
      </c>
      <c r="AF173">
        <v>1339703260</v>
      </c>
    </row>
    <row r="174" spans="1:32">
      <c r="A174">
        <v>16</v>
      </c>
      <c r="B174" t="s">
        <v>181</v>
      </c>
      <c r="C174" t="s">
        <v>182</v>
      </c>
      <c r="D174">
        <v>2022</v>
      </c>
      <c r="E174">
        <v>1</v>
      </c>
      <c r="F174">
        <v>211</v>
      </c>
      <c r="G174" s="105" t="s">
        <v>711</v>
      </c>
      <c r="H174" t="s">
        <v>45</v>
      </c>
      <c r="I174">
        <v>93</v>
      </c>
      <c r="J174" t="s">
        <v>397</v>
      </c>
      <c r="K174">
        <v>11</v>
      </c>
      <c r="L174" s="105" t="s">
        <v>50</v>
      </c>
      <c r="M174" t="s">
        <v>31</v>
      </c>
      <c r="N174">
        <v>1</v>
      </c>
      <c r="O174" t="s">
        <v>201</v>
      </c>
      <c r="P174">
        <v>20</v>
      </c>
      <c r="Q174" t="s">
        <v>202</v>
      </c>
      <c r="R174">
        <v>7851</v>
      </c>
      <c r="S174" t="s">
        <v>217</v>
      </c>
      <c r="T174">
        <v>1</v>
      </c>
      <c r="U174" t="s">
        <v>32</v>
      </c>
      <c r="V174" t="s">
        <v>275</v>
      </c>
      <c r="W174">
        <v>1</v>
      </c>
      <c r="X174" t="s">
        <v>219</v>
      </c>
      <c r="Y174">
        <v>0</v>
      </c>
      <c r="Z174">
        <v>0</v>
      </c>
      <c r="AA174">
        <v>0</v>
      </c>
      <c r="AB174">
        <v>0</v>
      </c>
      <c r="AC174">
        <v>1415</v>
      </c>
      <c r="AD174">
        <v>1666</v>
      </c>
      <c r="AE174">
        <v>685316122</v>
      </c>
      <c r="AF174">
        <v>682743423</v>
      </c>
    </row>
    <row r="175" spans="1:32">
      <c r="A175">
        <v>16</v>
      </c>
      <c r="B175" t="s">
        <v>181</v>
      </c>
      <c r="C175" t="s">
        <v>182</v>
      </c>
      <c r="D175">
        <v>2022</v>
      </c>
      <c r="E175">
        <v>1</v>
      </c>
      <c r="F175">
        <v>211</v>
      </c>
      <c r="G175" s="105" t="s">
        <v>711</v>
      </c>
      <c r="H175" t="s">
        <v>45</v>
      </c>
      <c r="I175">
        <v>93</v>
      </c>
      <c r="J175" t="s">
        <v>397</v>
      </c>
      <c r="K175">
        <v>11</v>
      </c>
      <c r="L175" s="105" t="s">
        <v>50</v>
      </c>
      <c r="M175" t="s">
        <v>31</v>
      </c>
      <c r="N175">
        <v>1</v>
      </c>
      <c r="O175" t="s">
        <v>201</v>
      </c>
      <c r="P175">
        <v>20</v>
      </c>
      <c r="Q175" t="s">
        <v>202</v>
      </c>
      <c r="R175">
        <v>7853</v>
      </c>
      <c r="S175" t="s">
        <v>206</v>
      </c>
      <c r="T175">
        <v>1</v>
      </c>
      <c r="U175" t="s">
        <v>32</v>
      </c>
      <c r="V175" t="s">
        <v>276</v>
      </c>
      <c r="W175">
        <v>4</v>
      </c>
      <c r="X175" t="s">
        <v>47</v>
      </c>
      <c r="Y175">
        <v>0</v>
      </c>
      <c r="Z175">
        <v>0</v>
      </c>
      <c r="AA175">
        <v>0</v>
      </c>
      <c r="AB175">
        <v>0</v>
      </c>
      <c r="AC175">
        <v>11</v>
      </c>
      <c r="AD175">
        <v>11</v>
      </c>
      <c r="AE175">
        <v>5428562797</v>
      </c>
      <c r="AF175">
        <v>5416157541</v>
      </c>
    </row>
    <row r="176" spans="1:32">
      <c r="A176">
        <v>16</v>
      </c>
      <c r="B176" t="s">
        <v>181</v>
      </c>
      <c r="C176" t="s">
        <v>182</v>
      </c>
      <c r="D176">
        <v>2022</v>
      </c>
      <c r="E176">
        <v>1</v>
      </c>
      <c r="F176">
        <v>211</v>
      </c>
      <c r="G176" s="105" t="s">
        <v>711</v>
      </c>
      <c r="H176" t="s">
        <v>45</v>
      </c>
      <c r="I176">
        <v>93</v>
      </c>
      <c r="J176" t="s">
        <v>397</v>
      </c>
      <c r="K176">
        <v>11</v>
      </c>
      <c r="L176" s="105" t="s">
        <v>50</v>
      </c>
      <c r="M176" t="s">
        <v>31</v>
      </c>
      <c r="N176">
        <v>1</v>
      </c>
      <c r="O176" t="s">
        <v>201</v>
      </c>
      <c r="P176">
        <v>20</v>
      </c>
      <c r="Q176" t="s">
        <v>202</v>
      </c>
      <c r="R176">
        <v>7853</v>
      </c>
      <c r="S176" t="s">
        <v>206</v>
      </c>
      <c r="T176">
        <v>30013</v>
      </c>
      <c r="U176" t="s">
        <v>46</v>
      </c>
      <c r="V176" t="s">
        <v>277</v>
      </c>
      <c r="W176">
        <v>1</v>
      </c>
      <c r="X176" t="s">
        <v>227</v>
      </c>
      <c r="Y176">
        <v>0</v>
      </c>
      <c r="Z176">
        <v>0</v>
      </c>
      <c r="AA176">
        <v>27214539</v>
      </c>
      <c r="AB176">
        <v>27214539</v>
      </c>
      <c r="AC176">
        <v>1</v>
      </c>
      <c r="AD176">
        <v>1</v>
      </c>
      <c r="AE176">
        <v>160366531</v>
      </c>
      <c r="AF176">
        <v>160366531</v>
      </c>
    </row>
    <row r="177" spans="1:32">
      <c r="A177">
        <v>16</v>
      </c>
      <c r="B177" t="s">
        <v>181</v>
      </c>
      <c r="C177" t="s">
        <v>182</v>
      </c>
      <c r="D177">
        <v>2022</v>
      </c>
      <c r="E177">
        <v>1</v>
      </c>
      <c r="F177">
        <v>211</v>
      </c>
      <c r="G177" s="105" t="s">
        <v>711</v>
      </c>
      <c r="H177" t="s">
        <v>45</v>
      </c>
      <c r="I177">
        <v>93</v>
      </c>
      <c r="J177" t="s">
        <v>397</v>
      </c>
      <c r="K177">
        <v>11</v>
      </c>
      <c r="L177" s="105" t="s">
        <v>50</v>
      </c>
      <c r="M177" t="s">
        <v>31</v>
      </c>
      <c r="N177">
        <v>1</v>
      </c>
      <c r="O177" t="s">
        <v>201</v>
      </c>
      <c r="P177">
        <v>20</v>
      </c>
      <c r="Q177" t="s">
        <v>202</v>
      </c>
      <c r="R177">
        <v>7853</v>
      </c>
      <c r="S177" t="s">
        <v>206</v>
      </c>
      <c r="T177">
        <v>30014</v>
      </c>
      <c r="U177" t="s">
        <v>46</v>
      </c>
      <c r="V177" t="s">
        <v>278</v>
      </c>
      <c r="W177">
        <v>1</v>
      </c>
      <c r="X177" t="s">
        <v>227</v>
      </c>
      <c r="Y177">
        <v>0</v>
      </c>
      <c r="Z177">
        <v>0</v>
      </c>
      <c r="AA177">
        <v>13588900</v>
      </c>
      <c r="AB177">
        <v>13588900</v>
      </c>
      <c r="AC177">
        <v>1</v>
      </c>
      <c r="AD177">
        <v>1</v>
      </c>
      <c r="AE177">
        <v>11815004</v>
      </c>
      <c r="AF177">
        <v>11815004</v>
      </c>
    </row>
    <row r="178" spans="1:32">
      <c r="A178">
        <v>16</v>
      </c>
      <c r="B178" t="s">
        <v>181</v>
      </c>
      <c r="C178" t="s">
        <v>182</v>
      </c>
      <c r="D178">
        <v>2022</v>
      </c>
      <c r="E178">
        <v>1</v>
      </c>
      <c r="F178">
        <v>211</v>
      </c>
      <c r="G178" s="105" t="s">
        <v>711</v>
      </c>
      <c r="H178" t="s">
        <v>45</v>
      </c>
      <c r="I178">
        <v>93</v>
      </c>
      <c r="J178" t="s">
        <v>397</v>
      </c>
      <c r="K178">
        <v>11</v>
      </c>
      <c r="L178" s="105" t="s">
        <v>50</v>
      </c>
      <c r="M178" t="s">
        <v>31</v>
      </c>
      <c r="N178">
        <v>1</v>
      </c>
      <c r="O178" t="s">
        <v>201</v>
      </c>
      <c r="P178">
        <v>20</v>
      </c>
      <c r="Q178" t="s">
        <v>202</v>
      </c>
      <c r="R178">
        <v>7853</v>
      </c>
      <c r="S178" t="s">
        <v>206</v>
      </c>
      <c r="T178">
        <v>30032</v>
      </c>
      <c r="U178" t="s">
        <v>46</v>
      </c>
      <c r="V178" t="s">
        <v>279</v>
      </c>
      <c r="W178">
        <v>1</v>
      </c>
      <c r="X178" t="s">
        <v>227</v>
      </c>
      <c r="Y178">
        <v>0</v>
      </c>
      <c r="Z178">
        <v>0</v>
      </c>
      <c r="AA178">
        <v>3731445</v>
      </c>
      <c r="AB178">
        <v>3731445</v>
      </c>
      <c r="AC178">
        <v>1</v>
      </c>
      <c r="AD178">
        <v>1</v>
      </c>
      <c r="AE178">
        <v>13426141</v>
      </c>
      <c r="AF178">
        <v>13426141</v>
      </c>
    </row>
    <row r="179" spans="1:32">
      <c r="A179">
        <v>16</v>
      </c>
      <c r="B179" t="s">
        <v>181</v>
      </c>
      <c r="C179" t="s">
        <v>182</v>
      </c>
      <c r="D179">
        <v>2022</v>
      </c>
      <c r="E179">
        <v>1</v>
      </c>
      <c r="F179">
        <v>211</v>
      </c>
      <c r="G179" s="105" t="s">
        <v>711</v>
      </c>
      <c r="H179" t="s">
        <v>45</v>
      </c>
      <c r="I179">
        <v>93</v>
      </c>
      <c r="J179" t="s">
        <v>397</v>
      </c>
      <c r="K179">
        <v>11</v>
      </c>
      <c r="L179" s="105" t="s">
        <v>50</v>
      </c>
      <c r="M179" t="s">
        <v>31</v>
      </c>
      <c r="N179">
        <v>1</v>
      </c>
      <c r="O179" t="s">
        <v>201</v>
      </c>
      <c r="P179">
        <v>20</v>
      </c>
      <c r="Q179" t="s">
        <v>202</v>
      </c>
      <c r="R179">
        <v>7853</v>
      </c>
      <c r="S179" t="s">
        <v>206</v>
      </c>
      <c r="T179">
        <v>30033</v>
      </c>
      <c r="U179" t="s">
        <v>46</v>
      </c>
      <c r="V179" t="s">
        <v>280</v>
      </c>
      <c r="W179">
        <v>1</v>
      </c>
      <c r="X179" t="s">
        <v>227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1</v>
      </c>
      <c r="AE179">
        <v>88590656</v>
      </c>
      <c r="AF179">
        <v>88590656</v>
      </c>
    </row>
    <row r="180" spans="1:32">
      <c r="A180">
        <v>16</v>
      </c>
      <c r="B180" t="s">
        <v>181</v>
      </c>
      <c r="C180" t="s">
        <v>182</v>
      </c>
      <c r="D180">
        <v>2022</v>
      </c>
      <c r="E180">
        <v>1</v>
      </c>
      <c r="F180">
        <v>211</v>
      </c>
      <c r="G180" s="105" t="s">
        <v>711</v>
      </c>
      <c r="H180" t="s">
        <v>45</v>
      </c>
      <c r="I180">
        <v>93</v>
      </c>
      <c r="J180" t="s">
        <v>397</v>
      </c>
      <c r="K180">
        <v>11</v>
      </c>
      <c r="L180" s="105" t="s">
        <v>50</v>
      </c>
      <c r="M180" t="s">
        <v>31</v>
      </c>
      <c r="N180">
        <v>1</v>
      </c>
      <c r="O180" t="s">
        <v>201</v>
      </c>
      <c r="P180">
        <v>20</v>
      </c>
      <c r="Q180" t="s">
        <v>202</v>
      </c>
      <c r="R180">
        <v>7854</v>
      </c>
      <c r="S180" t="s">
        <v>208</v>
      </c>
      <c r="T180">
        <v>1</v>
      </c>
      <c r="U180" t="s">
        <v>32</v>
      </c>
      <c r="V180" t="s">
        <v>281</v>
      </c>
      <c r="W180">
        <v>1</v>
      </c>
      <c r="X180" t="s">
        <v>210</v>
      </c>
      <c r="Y180">
        <v>0</v>
      </c>
      <c r="Z180">
        <v>0</v>
      </c>
      <c r="AA180">
        <v>0</v>
      </c>
      <c r="AB180">
        <v>0</v>
      </c>
      <c r="AC180">
        <v>5118</v>
      </c>
      <c r="AD180">
        <v>6169</v>
      </c>
      <c r="AE180">
        <v>2664698000</v>
      </c>
      <c r="AF180">
        <v>2616224612</v>
      </c>
    </row>
    <row r="181" spans="1:32">
      <c r="A181">
        <v>16</v>
      </c>
      <c r="B181" t="s">
        <v>181</v>
      </c>
      <c r="C181" t="s">
        <v>182</v>
      </c>
      <c r="D181">
        <v>2022</v>
      </c>
      <c r="E181">
        <v>1</v>
      </c>
      <c r="F181">
        <v>211</v>
      </c>
      <c r="G181" s="105" t="s">
        <v>711</v>
      </c>
      <c r="H181" t="s">
        <v>45</v>
      </c>
      <c r="I181">
        <v>93</v>
      </c>
      <c r="J181" t="s">
        <v>397</v>
      </c>
      <c r="K181">
        <v>11</v>
      </c>
      <c r="L181" s="105" t="s">
        <v>50</v>
      </c>
      <c r="M181" t="s">
        <v>31</v>
      </c>
      <c r="N181">
        <v>2</v>
      </c>
      <c r="O181" t="s">
        <v>211</v>
      </c>
      <c r="P181">
        <v>32</v>
      </c>
      <c r="Q181" t="s">
        <v>212</v>
      </c>
      <c r="R181">
        <v>7856</v>
      </c>
      <c r="S181" t="s">
        <v>213</v>
      </c>
      <c r="T181">
        <v>30031</v>
      </c>
      <c r="U181" t="s">
        <v>46</v>
      </c>
      <c r="V181" t="s">
        <v>282</v>
      </c>
      <c r="W181">
        <v>2</v>
      </c>
      <c r="X181" t="s">
        <v>215</v>
      </c>
      <c r="Y181">
        <v>0</v>
      </c>
      <c r="Z181">
        <v>0</v>
      </c>
      <c r="AA181">
        <v>9624934220</v>
      </c>
      <c r="AB181">
        <v>9550002185</v>
      </c>
      <c r="AC181">
        <v>0.61</v>
      </c>
      <c r="AD181">
        <v>0.61</v>
      </c>
      <c r="AE181">
        <v>0</v>
      </c>
      <c r="AF181">
        <v>0</v>
      </c>
    </row>
    <row r="182" spans="1:32">
      <c r="A182">
        <v>16</v>
      </c>
      <c r="B182" t="s">
        <v>181</v>
      </c>
      <c r="C182" t="s">
        <v>182</v>
      </c>
      <c r="D182">
        <v>2022</v>
      </c>
      <c r="E182">
        <v>1</v>
      </c>
      <c r="F182">
        <v>211</v>
      </c>
      <c r="G182" s="105" t="s">
        <v>711</v>
      </c>
      <c r="H182" t="s">
        <v>45</v>
      </c>
      <c r="I182">
        <v>93</v>
      </c>
      <c r="J182" t="s">
        <v>397</v>
      </c>
      <c r="K182">
        <v>11</v>
      </c>
      <c r="L182" s="105" t="s">
        <v>50</v>
      </c>
      <c r="M182" t="s">
        <v>31</v>
      </c>
      <c r="N182">
        <v>2</v>
      </c>
      <c r="O182" t="s">
        <v>211</v>
      </c>
      <c r="P182">
        <v>32</v>
      </c>
      <c r="Q182" t="s">
        <v>212</v>
      </c>
      <c r="R182">
        <v>7856</v>
      </c>
      <c r="S182" t="s">
        <v>213</v>
      </c>
      <c r="T182">
        <v>30034</v>
      </c>
      <c r="U182" t="s">
        <v>46</v>
      </c>
      <c r="V182" t="s">
        <v>283</v>
      </c>
      <c r="W182">
        <v>2</v>
      </c>
      <c r="X182" t="s">
        <v>215</v>
      </c>
      <c r="Y182">
        <v>0</v>
      </c>
      <c r="Z182">
        <v>0</v>
      </c>
      <c r="AA182">
        <v>24163974372</v>
      </c>
      <c r="AB182">
        <v>24163974372</v>
      </c>
      <c r="AC182">
        <v>0.2</v>
      </c>
      <c r="AD182">
        <v>0.2</v>
      </c>
      <c r="AE182">
        <v>6178591994</v>
      </c>
      <c r="AF182">
        <v>6178591994</v>
      </c>
    </row>
    <row r="183" spans="1:32">
      <c r="A183">
        <v>16</v>
      </c>
      <c r="B183" t="s">
        <v>181</v>
      </c>
      <c r="C183" t="s">
        <v>182</v>
      </c>
      <c r="D183">
        <v>2022</v>
      </c>
      <c r="E183">
        <v>1</v>
      </c>
      <c r="F183">
        <v>211</v>
      </c>
      <c r="G183" s="105" t="s">
        <v>711</v>
      </c>
      <c r="H183" t="s">
        <v>45</v>
      </c>
      <c r="I183">
        <v>93</v>
      </c>
      <c r="J183" t="s">
        <v>397</v>
      </c>
      <c r="K183">
        <v>12</v>
      </c>
      <c r="L183" s="105" t="s">
        <v>51</v>
      </c>
      <c r="M183" t="s">
        <v>31</v>
      </c>
      <c r="N183">
        <v>1</v>
      </c>
      <c r="O183" t="s">
        <v>201</v>
      </c>
      <c r="P183">
        <v>20</v>
      </c>
      <c r="Q183" t="s">
        <v>202</v>
      </c>
      <c r="R183">
        <v>7850</v>
      </c>
      <c r="S183" t="s">
        <v>203</v>
      </c>
      <c r="T183">
        <v>1</v>
      </c>
      <c r="U183" t="s">
        <v>32</v>
      </c>
      <c r="V183" t="s">
        <v>284</v>
      </c>
      <c r="W183">
        <v>1</v>
      </c>
      <c r="X183" t="s">
        <v>205</v>
      </c>
      <c r="Y183">
        <v>0</v>
      </c>
      <c r="Z183">
        <v>0</v>
      </c>
      <c r="AA183">
        <v>0</v>
      </c>
      <c r="AB183">
        <v>0</v>
      </c>
      <c r="AC183">
        <v>315</v>
      </c>
      <c r="AD183">
        <v>315</v>
      </c>
      <c r="AE183">
        <v>155116995</v>
      </c>
      <c r="AF183">
        <v>155116995</v>
      </c>
    </row>
    <row r="184" spans="1:32">
      <c r="A184">
        <v>16</v>
      </c>
      <c r="B184" t="s">
        <v>181</v>
      </c>
      <c r="C184" t="s">
        <v>182</v>
      </c>
      <c r="D184">
        <v>2022</v>
      </c>
      <c r="E184">
        <v>1</v>
      </c>
      <c r="F184">
        <v>211</v>
      </c>
      <c r="G184" s="105" t="s">
        <v>711</v>
      </c>
      <c r="H184" t="s">
        <v>45</v>
      </c>
      <c r="I184">
        <v>93</v>
      </c>
      <c r="J184" t="s">
        <v>397</v>
      </c>
      <c r="K184">
        <v>12</v>
      </c>
      <c r="L184" s="105" t="s">
        <v>51</v>
      </c>
      <c r="M184" t="s">
        <v>31</v>
      </c>
      <c r="N184">
        <v>1</v>
      </c>
      <c r="O184" t="s">
        <v>201</v>
      </c>
      <c r="P184">
        <v>20</v>
      </c>
      <c r="Q184" t="s">
        <v>202</v>
      </c>
      <c r="R184">
        <v>7853</v>
      </c>
      <c r="S184" t="s">
        <v>206</v>
      </c>
      <c r="T184">
        <v>1</v>
      </c>
      <c r="U184" t="s">
        <v>32</v>
      </c>
      <c r="V184" t="s">
        <v>285</v>
      </c>
      <c r="W184">
        <v>4</v>
      </c>
      <c r="X184" t="s">
        <v>47</v>
      </c>
      <c r="Y184">
        <v>0</v>
      </c>
      <c r="Z184">
        <v>0</v>
      </c>
      <c r="AA184">
        <v>0</v>
      </c>
      <c r="AB184">
        <v>0</v>
      </c>
      <c r="AC184">
        <v>10</v>
      </c>
      <c r="AD184">
        <v>10</v>
      </c>
      <c r="AE184">
        <v>7931756297</v>
      </c>
      <c r="AF184">
        <v>7913630787</v>
      </c>
    </row>
    <row r="185" spans="1:32">
      <c r="A185">
        <v>16</v>
      </c>
      <c r="B185" t="s">
        <v>181</v>
      </c>
      <c r="C185" t="s">
        <v>182</v>
      </c>
      <c r="D185">
        <v>2022</v>
      </c>
      <c r="E185">
        <v>1</v>
      </c>
      <c r="F185">
        <v>211</v>
      </c>
      <c r="G185" s="105" t="s">
        <v>711</v>
      </c>
      <c r="H185" t="s">
        <v>45</v>
      </c>
      <c r="I185">
        <v>93</v>
      </c>
      <c r="J185" t="s">
        <v>397</v>
      </c>
      <c r="K185">
        <v>12</v>
      </c>
      <c r="L185" s="105" t="s">
        <v>51</v>
      </c>
      <c r="M185" t="s">
        <v>31</v>
      </c>
      <c r="N185">
        <v>1</v>
      </c>
      <c r="O185" t="s">
        <v>201</v>
      </c>
      <c r="P185">
        <v>20</v>
      </c>
      <c r="Q185" t="s">
        <v>202</v>
      </c>
      <c r="R185">
        <v>7853</v>
      </c>
      <c r="S185" t="s">
        <v>206</v>
      </c>
      <c r="T185">
        <v>30015</v>
      </c>
      <c r="U185" t="s">
        <v>46</v>
      </c>
      <c r="V185" t="s">
        <v>286</v>
      </c>
      <c r="W185">
        <v>1</v>
      </c>
      <c r="X185" t="s">
        <v>227</v>
      </c>
      <c r="Y185">
        <v>0</v>
      </c>
      <c r="Z185">
        <v>0</v>
      </c>
      <c r="AA185">
        <v>11281113</v>
      </c>
      <c r="AB185">
        <v>11281113</v>
      </c>
      <c r="AC185">
        <v>1</v>
      </c>
      <c r="AD185">
        <v>1</v>
      </c>
      <c r="AE185">
        <v>61843349</v>
      </c>
      <c r="AF185">
        <v>61843349</v>
      </c>
    </row>
    <row r="186" spans="1:32">
      <c r="A186">
        <v>16</v>
      </c>
      <c r="B186" t="s">
        <v>181</v>
      </c>
      <c r="C186" t="s">
        <v>182</v>
      </c>
      <c r="D186">
        <v>2022</v>
      </c>
      <c r="E186">
        <v>1</v>
      </c>
      <c r="F186">
        <v>211</v>
      </c>
      <c r="G186" s="105" t="s">
        <v>711</v>
      </c>
      <c r="H186" t="s">
        <v>45</v>
      </c>
      <c r="I186">
        <v>93</v>
      </c>
      <c r="J186" t="s">
        <v>397</v>
      </c>
      <c r="K186">
        <v>12</v>
      </c>
      <c r="L186" s="105" t="s">
        <v>51</v>
      </c>
      <c r="M186" t="s">
        <v>31</v>
      </c>
      <c r="N186">
        <v>1</v>
      </c>
      <c r="O186" t="s">
        <v>201</v>
      </c>
      <c r="P186">
        <v>20</v>
      </c>
      <c r="Q186" t="s">
        <v>202</v>
      </c>
      <c r="R186">
        <v>7853</v>
      </c>
      <c r="S186" t="s">
        <v>206</v>
      </c>
      <c r="T186">
        <v>30016</v>
      </c>
      <c r="U186" t="s">
        <v>46</v>
      </c>
      <c r="V186" t="s">
        <v>287</v>
      </c>
      <c r="W186">
        <v>1</v>
      </c>
      <c r="X186" t="s">
        <v>227</v>
      </c>
      <c r="Y186">
        <v>0</v>
      </c>
      <c r="Z186">
        <v>0</v>
      </c>
      <c r="AA186">
        <v>72404548</v>
      </c>
      <c r="AB186">
        <v>72404548</v>
      </c>
      <c r="AC186">
        <v>1</v>
      </c>
      <c r="AD186">
        <v>1</v>
      </c>
      <c r="AE186">
        <v>331289714</v>
      </c>
      <c r="AF186">
        <v>331289714</v>
      </c>
    </row>
    <row r="187" spans="1:32">
      <c r="A187">
        <v>16</v>
      </c>
      <c r="B187" t="s">
        <v>181</v>
      </c>
      <c r="C187" t="s">
        <v>182</v>
      </c>
      <c r="D187">
        <v>2022</v>
      </c>
      <c r="E187">
        <v>1</v>
      </c>
      <c r="F187">
        <v>211</v>
      </c>
      <c r="G187" s="105" t="s">
        <v>711</v>
      </c>
      <c r="H187" t="s">
        <v>45</v>
      </c>
      <c r="I187">
        <v>93</v>
      </c>
      <c r="J187" t="s">
        <v>397</v>
      </c>
      <c r="K187">
        <v>12</v>
      </c>
      <c r="L187" s="105" t="s">
        <v>51</v>
      </c>
      <c r="M187" t="s">
        <v>31</v>
      </c>
      <c r="N187">
        <v>1</v>
      </c>
      <c r="O187" t="s">
        <v>201</v>
      </c>
      <c r="P187">
        <v>20</v>
      </c>
      <c r="Q187" t="s">
        <v>202</v>
      </c>
      <c r="R187">
        <v>7853</v>
      </c>
      <c r="S187" t="s">
        <v>206</v>
      </c>
      <c r="T187">
        <v>30017</v>
      </c>
      <c r="U187" t="s">
        <v>46</v>
      </c>
      <c r="V187" t="s">
        <v>288</v>
      </c>
      <c r="W187">
        <v>1</v>
      </c>
      <c r="X187" t="s">
        <v>227</v>
      </c>
      <c r="Y187">
        <v>0</v>
      </c>
      <c r="Z187">
        <v>0</v>
      </c>
      <c r="AA187">
        <v>8082719</v>
      </c>
      <c r="AB187">
        <v>8082719</v>
      </c>
      <c r="AC187">
        <v>1</v>
      </c>
      <c r="AD187">
        <v>1</v>
      </c>
      <c r="AE187">
        <v>53139844</v>
      </c>
      <c r="AF187">
        <v>53139844</v>
      </c>
    </row>
    <row r="188" spans="1:32">
      <c r="A188">
        <v>16</v>
      </c>
      <c r="B188" t="s">
        <v>181</v>
      </c>
      <c r="C188" t="s">
        <v>182</v>
      </c>
      <c r="D188">
        <v>2022</v>
      </c>
      <c r="E188">
        <v>1</v>
      </c>
      <c r="F188">
        <v>211</v>
      </c>
      <c r="G188" s="105" t="s">
        <v>711</v>
      </c>
      <c r="H188" t="s">
        <v>45</v>
      </c>
      <c r="I188">
        <v>93</v>
      </c>
      <c r="J188" t="s">
        <v>397</v>
      </c>
      <c r="K188">
        <v>12</v>
      </c>
      <c r="L188" s="105" t="s">
        <v>51</v>
      </c>
      <c r="M188" t="s">
        <v>31</v>
      </c>
      <c r="N188">
        <v>1</v>
      </c>
      <c r="O188" t="s">
        <v>201</v>
      </c>
      <c r="P188">
        <v>20</v>
      </c>
      <c r="Q188" t="s">
        <v>202</v>
      </c>
      <c r="R188">
        <v>7854</v>
      </c>
      <c r="S188" t="s">
        <v>208</v>
      </c>
      <c r="T188">
        <v>1</v>
      </c>
      <c r="U188" t="s">
        <v>32</v>
      </c>
      <c r="V188" t="s">
        <v>289</v>
      </c>
      <c r="W188">
        <v>1</v>
      </c>
      <c r="X188" t="s">
        <v>210</v>
      </c>
      <c r="Y188">
        <v>0</v>
      </c>
      <c r="Z188">
        <v>0</v>
      </c>
      <c r="AA188">
        <v>0</v>
      </c>
      <c r="AB188">
        <v>0</v>
      </c>
      <c r="AC188">
        <v>1390</v>
      </c>
      <c r="AD188">
        <v>757</v>
      </c>
      <c r="AE188">
        <v>326986000</v>
      </c>
      <c r="AF188">
        <v>321037775</v>
      </c>
    </row>
    <row r="189" spans="1:32">
      <c r="A189">
        <v>16</v>
      </c>
      <c r="B189" t="s">
        <v>181</v>
      </c>
      <c r="C189" t="s">
        <v>182</v>
      </c>
      <c r="D189">
        <v>2022</v>
      </c>
      <c r="E189">
        <v>1</v>
      </c>
      <c r="F189">
        <v>211</v>
      </c>
      <c r="G189" s="105" t="s">
        <v>711</v>
      </c>
      <c r="H189" t="s">
        <v>45</v>
      </c>
      <c r="I189">
        <v>93</v>
      </c>
      <c r="J189" t="s">
        <v>397</v>
      </c>
      <c r="K189">
        <v>13</v>
      </c>
      <c r="L189" s="105" t="s">
        <v>52</v>
      </c>
      <c r="M189" t="s">
        <v>31</v>
      </c>
      <c r="N189">
        <v>1</v>
      </c>
      <c r="O189" t="s">
        <v>201</v>
      </c>
      <c r="P189">
        <v>20</v>
      </c>
      <c r="Q189" t="s">
        <v>202</v>
      </c>
      <c r="R189">
        <v>7850</v>
      </c>
      <c r="S189" t="s">
        <v>203</v>
      </c>
      <c r="T189">
        <v>1</v>
      </c>
      <c r="U189" t="s">
        <v>32</v>
      </c>
      <c r="V189" t="s">
        <v>290</v>
      </c>
      <c r="W189">
        <v>1</v>
      </c>
      <c r="X189" t="s">
        <v>205</v>
      </c>
      <c r="Y189">
        <v>0</v>
      </c>
      <c r="Z189">
        <v>0</v>
      </c>
      <c r="AA189">
        <v>0</v>
      </c>
      <c r="AB189">
        <v>0</v>
      </c>
      <c r="AC189">
        <v>69</v>
      </c>
      <c r="AD189">
        <v>69</v>
      </c>
      <c r="AE189">
        <v>35549437</v>
      </c>
      <c r="AF189">
        <v>35549437</v>
      </c>
    </row>
    <row r="190" spans="1:32">
      <c r="A190">
        <v>16</v>
      </c>
      <c r="B190" t="s">
        <v>181</v>
      </c>
      <c r="C190" t="s">
        <v>182</v>
      </c>
      <c r="D190">
        <v>2022</v>
      </c>
      <c r="E190">
        <v>1</v>
      </c>
      <c r="F190">
        <v>211</v>
      </c>
      <c r="G190" s="105" t="s">
        <v>711</v>
      </c>
      <c r="H190" t="s">
        <v>45</v>
      </c>
      <c r="I190">
        <v>93</v>
      </c>
      <c r="J190" t="s">
        <v>397</v>
      </c>
      <c r="K190">
        <v>13</v>
      </c>
      <c r="L190" s="105" t="s">
        <v>52</v>
      </c>
      <c r="M190" t="s">
        <v>31</v>
      </c>
      <c r="N190">
        <v>1</v>
      </c>
      <c r="O190" t="s">
        <v>201</v>
      </c>
      <c r="P190">
        <v>20</v>
      </c>
      <c r="Q190" t="s">
        <v>202</v>
      </c>
      <c r="R190">
        <v>7853</v>
      </c>
      <c r="S190" t="s">
        <v>206</v>
      </c>
      <c r="T190">
        <v>1</v>
      </c>
      <c r="U190" t="s">
        <v>32</v>
      </c>
      <c r="V190" t="s">
        <v>291</v>
      </c>
      <c r="W190">
        <v>4</v>
      </c>
      <c r="X190" t="s">
        <v>47</v>
      </c>
      <c r="Y190">
        <v>0</v>
      </c>
      <c r="Z190">
        <v>0</v>
      </c>
      <c r="AA190">
        <v>0</v>
      </c>
      <c r="AB190">
        <v>0</v>
      </c>
      <c r="AC190">
        <v>5</v>
      </c>
      <c r="AD190">
        <v>5</v>
      </c>
      <c r="AE190">
        <v>6344000857</v>
      </c>
      <c r="AF190">
        <v>6329503657</v>
      </c>
    </row>
    <row r="191" spans="1:32">
      <c r="A191">
        <v>16</v>
      </c>
      <c r="B191" t="s">
        <v>181</v>
      </c>
      <c r="C191" t="s">
        <v>182</v>
      </c>
      <c r="D191">
        <v>2022</v>
      </c>
      <c r="E191">
        <v>1</v>
      </c>
      <c r="F191">
        <v>211</v>
      </c>
      <c r="G191" s="105" t="s">
        <v>711</v>
      </c>
      <c r="H191" t="s">
        <v>45</v>
      </c>
      <c r="I191">
        <v>93</v>
      </c>
      <c r="J191" t="s">
        <v>397</v>
      </c>
      <c r="K191">
        <v>13</v>
      </c>
      <c r="L191" s="105" t="s">
        <v>52</v>
      </c>
      <c r="M191" t="s">
        <v>31</v>
      </c>
      <c r="N191">
        <v>1</v>
      </c>
      <c r="O191" t="s">
        <v>201</v>
      </c>
      <c r="P191">
        <v>20</v>
      </c>
      <c r="Q191" t="s">
        <v>202</v>
      </c>
      <c r="R191">
        <v>7853</v>
      </c>
      <c r="S191" t="s">
        <v>206</v>
      </c>
      <c r="T191">
        <v>30018</v>
      </c>
      <c r="U191" t="s">
        <v>46</v>
      </c>
      <c r="V191" t="s">
        <v>292</v>
      </c>
      <c r="W191">
        <v>1</v>
      </c>
      <c r="X191" t="s">
        <v>227</v>
      </c>
      <c r="Y191">
        <v>0</v>
      </c>
      <c r="Z191">
        <v>0</v>
      </c>
      <c r="AA191">
        <v>71042142</v>
      </c>
      <c r="AB191">
        <v>71042142</v>
      </c>
      <c r="AC191">
        <v>1</v>
      </c>
      <c r="AD191">
        <v>1</v>
      </c>
      <c r="AE191">
        <v>243991063</v>
      </c>
      <c r="AF191">
        <v>243991063</v>
      </c>
    </row>
    <row r="192" spans="1:32">
      <c r="A192">
        <v>16</v>
      </c>
      <c r="B192" t="s">
        <v>181</v>
      </c>
      <c r="C192" t="s">
        <v>182</v>
      </c>
      <c r="D192">
        <v>2022</v>
      </c>
      <c r="E192">
        <v>1</v>
      </c>
      <c r="F192">
        <v>211</v>
      </c>
      <c r="G192" s="105" t="s">
        <v>711</v>
      </c>
      <c r="H192" t="s">
        <v>45</v>
      </c>
      <c r="I192">
        <v>93</v>
      </c>
      <c r="J192" t="s">
        <v>397</v>
      </c>
      <c r="K192">
        <v>13</v>
      </c>
      <c r="L192" s="105" t="s">
        <v>52</v>
      </c>
      <c r="M192" t="s">
        <v>31</v>
      </c>
      <c r="N192">
        <v>1</v>
      </c>
      <c r="O192" t="s">
        <v>201</v>
      </c>
      <c r="P192">
        <v>20</v>
      </c>
      <c r="Q192" t="s">
        <v>202</v>
      </c>
      <c r="R192">
        <v>7853</v>
      </c>
      <c r="S192" t="s">
        <v>206</v>
      </c>
      <c r="T192">
        <v>30019</v>
      </c>
      <c r="U192" t="s">
        <v>46</v>
      </c>
      <c r="V192" t="s">
        <v>293</v>
      </c>
      <c r="W192">
        <v>1</v>
      </c>
      <c r="X192" t="s">
        <v>227</v>
      </c>
      <c r="Y192">
        <v>0</v>
      </c>
      <c r="Z192">
        <v>0</v>
      </c>
      <c r="AA192">
        <v>136258128</v>
      </c>
      <c r="AB192">
        <v>136258128</v>
      </c>
      <c r="AC192">
        <v>1</v>
      </c>
      <c r="AD192">
        <v>1</v>
      </c>
      <c r="AE192">
        <v>594598340</v>
      </c>
      <c r="AF192">
        <v>540556903</v>
      </c>
    </row>
    <row r="193" spans="1:32">
      <c r="A193">
        <v>16</v>
      </c>
      <c r="B193" t="s">
        <v>181</v>
      </c>
      <c r="C193" t="s">
        <v>182</v>
      </c>
      <c r="D193">
        <v>2022</v>
      </c>
      <c r="E193">
        <v>1</v>
      </c>
      <c r="F193">
        <v>211</v>
      </c>
      <c r="G193" s="105" t="s">
        <v>711</v>
      </c>
      <c r="H193" t="s">
        <v>45</v>
      </c>
      <c r="I193">
        <v>93</v>
      </c>
      <c r="J193" t="s">
        <v>397</v>
      </c>
      <c r="K193">
        <v>13</v>
      </c>
      <c r="L193" s="105" t="s">
        <v>52</v>
      </c>
      <c r="M193" t="s">
        <v>31</v>
      </c>
      <c r="N193">
        <v>1</v>
      </c>
      <c r="O193" t="s">
        <v>201</v>
      </c>
      <c r="P193">
        <v>20</v>
      </c>
      <c r="Q193" t="s">
        <v>202</v>
      </c>
      <c r="R193">
        <v>7853</v>
      </c>
      <c r="S193" t="s">
        <v>206</v>
      </c>
      <c r="T193">
        <v>30020</v>
      </c>
      <c r="U193" t="s">
        <v>46</v>
      </c>
      <c r="V193" t="s">
        <v>294</v>
      </c>
      <c r="W193">
        <v>1</v>
      </c>
      <c r="X193" t="s">
        <v>227</v>
      </c>
      <c r="Y193">
        <v>0</v>
      </c>
      <c r="Z193">
        <v>0</v>
      </c>
      <c r="AA193">
        <v>3731445</v>
      </c>
      <c r="AB193">
        <v>3731445</v>
      </c>
      <c r="AC193">
        <v>1</v>
      </c>
      <c r="AD193">
        <v>1</v>
      </c>
      <c r="AE193">
        <v>13855778</v>
      </c>
      <c r="AF193">
        <v>13855778</v>
      </c>
    </row>
    <row r="194" spans="1:32">
      <c r="A194">
        <v>16</v>
      </c>
      <c r="B194" t="s">
        <v>181</v>
      </c>
      <c r="C194" t="s">
        <v>182</v>
      </c>
      <c r="D194">
        <v>2022</v>
      </c>
      <c r="E194">
        <v>1</v>
      </c>
      <c r="F194">
        <v>211</v>
      </c>
      <c r="G194" s="105" t="s">
        <v>711</v>
      </c>
      <c r="H194" t="s">
        <v>45</v>
      </c>
      <c r="I194">
        <v>93</v>
      </c>
      <c r="J194" t="s">
        <v>397</v>
      </c>
      <c r="K194">
        <v>13</v>
      </c>
      <c r="L194" s="105" t="s">
        <v>52</v>
      </c>
      <c r="M194" t="s">
        <v>31</v>
      </c>
      <c r="N194">
        <v>1</v>
      </c>
      <c r="O194" t="s">
        <v>201</v>
      </c>
      <c r="P194">
        <v>20</v>
      </c>
      <c r="Q194" t="s">
        <v>202</v>
      </c>
      <c r="R194">
        <v>7854</v>
      </c>
      <c r="S194" t="s">
        <v>208</v>
      </c>
      <c r="T194">
        <v>1</v>
      </c>
      <c r="U194" t="s">
        <v>32</v>
      </c>
      <c r="V194" t="s">
        <v>295</v>
      </c>
      <c r="W194">
        <v>1</v>
      </c>
      <c r="X194" t="s">
        <v>210</v>
      </c>
      <c r="Y194">
        <v>0</v>
      </c>
      <c r="Z194">
        <v>0</v>
      </c>
      <c r="AA194">
        <v>0</v>
      </c>
      <c r="AB194">
        <v>0</v>
      </c>
      <c r="AC194">
        <v>694</v>
      </c>
      <c r="AD194">
        <v>623</v>
      </c>
      <c r="AE194">
        <v>269105000</v>
      </c>
      <c r="AF194">
        <v>264209423</v>
      </c>
    </row>
    <row r="195" spans="1:32">
      <c r="A195">
        <v>16</v>
      </c>
      <c r="B195" t="s">
        <v>181</v>
      </c>
      <c r="C195" t="s">
        <v>182</v>
      </c>
      <c r="D195">
        <v>2022</v>
      </c>
      <c r="E195">
        <v>1</v>
      </c>
      <c r="F195">
        <v>211</v>
      </c>
      <c r="G195" s="105" t="s">
        <v>711</v>
      </c>
      <c r="H195" t="s">
        <v>45</v>
      </c>
      <c r="I195">
        <v>93</v>
      </c>
      <c r="J195" t="s">
        <v>397</v>
      </c>
      <c r="K195">
        <v>14</v>
      </c>
      <c r="L195" s="105" t="s">
        <v>410</v>
      </c>
      <c r="M195" t="s">
        <v>31</v>
      </c>
      <c r="N195">
        <v>1</v>
      </c>
      <c r="O195" t="s">
        <v>201</v>
      </c>
      <c r="P195">
        <v>20</v>
      </c>
      <c r="Q195" t="s">
        <v>202</v>
      </c>
      <c r="R195">
        <v>7850</v>
      </c>
      <c r="S195" t="s">
        <v>203</v>
      </c>
      <c r="T195">
        <v>1</v>
      </c>
      <c r="U195" t="s">
        <v>32</v>
      </c>
      <c r="V195" t="s">
        <v>296</v>
      </c>
      <c r="W195">
        <v>1</v>
      </c>
      <c r="X195" t="s">
        <v>205</v>
      </c>
      <c r="Y195">
        <v>0</v>
      </c>
      <c r="Z195">
        <v>0</v>
      </c>
      <c r="AA195">
        <v>0</v>
      </c>
      <c r="AB195">
        <v>0</v>
      </c>
      <c r="AC195">
        <v>168</v>
      </c>
      <c r="AD195">
        <v>168</v>
      </c>
      <c r="AE195">
        <v>88729064</v>
      </c>
      <c r="AF195">
        <v>88729064</v>
      </c>
    </row>
    <row r="196" spans="1:32">
      <c r="A196">
        <v>16</v>
      </c>
      <c r="B196" t="s">
        <v>181</v>
      </c>
      <c r="C196" t="s">
        <v>182</v>
      </c>
      <c r="D196">
        <v>2022</v>
      </c>
      <c r="E196">
        <v>1</v>
      </c>
      <c r="F196">
        <v>211</v>
      </c>
      <c r="G196" s="105" t="s">
        <v>711</v>
      </c>
      <c r="H196" t="s">
        <v>45</v>
      </c>
      <c r="I196">
        <v>93</v>
      </c>
      <c r="J196" t="s">
        <v>397</v>
      </c>
      <c r="K196">
        <v>14</v>
      </c>
      <c r="L196" s="105" t="s">
        <v>410</v>
      </c>
      <c r="M196" t="s">
        <v>31</v>
      </c>
      <c r="N196">
        <v>1</v>
      </c>
      <c r="O196" t="s">
        <v>201</v>
      </c>
      <c r="P196">
        <v>20</v>
      </c>
      <c r="Q196" t="s">
        <v>202</v>
      </c>
      <c r="R196">
        <v>7853</v>
      </c>
      <c r="S196" t="s">
        <v>206</v>
      </c>
      <c r="T196">
        <v>1</v>
      </c>
      <c r="U196" t="s">
        <v>32</v>
      </c>
      <c r="V196" t="s">
        <v>297</v>
      </c>
      <c r="W196">
        <v>4</v>
      </c>
      <c r="X196" t="s">
        <v>47</v>
      </c>
      <c r="Y196">
        <v>0</v>
      </c>
      <c r="Z196">
        <v>0</v>
      </c>
      <c r="AA196">
        <v>0</v>
      </c>
      <c r="AB196">
        <v>0</v>
      </c>
      <c r="AC196">
        <v>4</v>
      </c>
      <c r="AD196">
        <v>4</v>
      </c>
      <c r="AE196">
        <v>787860922</v>
      </c>
      <c r="AF196">
        <v>786060516</v>
      </c>
    </row>
    <row r="197" spans="1:32">
      <c r="A197">
        <v>16</v>
      </c>
      <c r="B197" t="s">
        <v>181</v>
      </c>
      <c r="C197" t="s">
        <v>182</v>
      </c>
      <c r="D197">
        <v>2022</v>
      </c>
      <c r="E197">
        <v>1</v>
      </c>
      <c r="F197">
        <v>211</v>
      </c>
      <c r="G197" s="105" t="s">
        <v>711</v>
      </c>
      <c r="H197" t="s">
        <v>45</v>
      </c>
      <c r="I197">
        <v>93</v>
      </c>
      <c r="J197" t="s">
        <v>397</v>
      </c>
      <c r="K197">
        <v>14</v>
      </c>
      <c r="L197" s="105" t="s">
        <v>410</v>
      </c>
      <c r="M197" t="s">
        <v>31</v>
      </c>
      <c r="N197">
        <v>1</v>
      </c>
      <c r="O197" t="s">
        <v>201</v>
      </c>
      <c r="P197">
        <v>20</v>
      </c>
      <c r="Q197" t="s">
        <v>202</v>
      </c>
      <c r="R197">
        <v>7853</v>
      </c>
      <c r="S197" t="s">
        <v>206</v>
      </c>
      <c r="T197">
        <v>30022</v>
      </c>
      <c r="U197" t="s">
        <v>46</v>
      </c>
      <c r="V197" t="s">
        <v>298</v>
      </c>
      <c r="W197">
        <v>1</v>
      </c>
      <c r="X197" t="s">
        <v>227</v>
      </c>
      <c r="Y197">
        <v>0</v>
      </c>
      <c r="Z197">
        <v>0</v>
      </c>
      <c r="AA197">
        <v>25472328</v>
      </c>
      <c r="AB197">
        <v>25472328</v>
      </c>
      <c r="AC197">
        <v>1</v>
      </c>
      <c r="AD197">
        <v>1</v>
      </c>
      <c r="AE197">
        <v>150261897</v>
      </c>
      <c r="AF197">
        <v>150261897</v>
      </c>
    </row>
    <row r="198" spans="1:32">
      <c r="A198">
        <v>16</v>
      </c>
      <c r="B198" t="s">
        <v>181</v>
      </c>
      <c r="C198" t="s">
        <v>182</v>
      </c>
      <c r="D198">
        <v>2022</v>
      </c>
      <c r="E198">
        <v>1</v>
      </c>
      <c r="F198">
        <v>211</v>
      </c>
      <c r="G198" s="105" t="s">
        <v>711</v>
      </c>
      <c r="H198" t="s">
        <v>45</v>
      </c>
      <c r="I198">
        <v>93</v>
      </c>
      <c r="J198" t="s">
        <v>397</v>
      </c>
      <c r="K198">
        <v>14</v>
      </c>
      <c r="L198" s="105" t="s">
        <v>410</v>
      </c>
      <c r="M198" t="s">
        <v>31</v>
      </c>
      <c r="N198">
        <v>1</v>
      </c>
      <c r="O198" t="s">
        <v>201</v>
      </c>
      <c r="P198">
        <v>20</v>
      </c>
      <c r="Q198" t="s">
        <v>202</v>
      </c>
      <c r="R198">
        <v>7854</v>
      </c>
      <c r="S198" t="s">
        <v>208</v>
      </c>
      <c r="T198">
        <v>1</v>
      </c>
      <c r="U198" t="s">
        <v>32</v>
      </c>
      <c r="V198" t="s">
        <v>299</v>
      </c>
      <c r="W198">
        <v>1</v>
      </c>
      <c r="X198" t="s">
        <v>210</v>
      </c>
      <c r="Y198">
        <v>0</v>
      </c>
      <c r="Z198">
        <v>0</v>
      </c>
      <c r="AA198">
        <v>0</v>
      </c>
      <c r="AB198">
        <v>0</v>
      </c>
      <c r="AC198">
        <v>166</v>
      </c>
      <c r="AD198">
        <v>331</v>
      </c>
      <c r="AE198">
        <v>142975000</v>
      </c>
      <c r="AF198">
        <v>140374509</v>
      </c>
    </row>
    <row r="199" spans="1:32">
      <c r="A199">
        <v>16</v>
      </c>
      <c r="B199" t="s">
        <v>181</v>
      </c>
      <c r="C199" t="s">
        <v>182</v>
      </c>
      <c r="D199">
        <v>2022</v>
      </c>
      <c r="E199">
        <v>1</v>
      </c>
      <c r="F199">
        <v>211</v>
      </c>
      <c r="G199" s="105" t="s">
        <v>711</v>
      </c>
      <c r="H199" t="s">
        <v>45</v>
      </c>
      <c r="I199">
        <v>93</v>
      </c>
      <c r="J199" t="s">
        <v>397</v>
      </c>
      <c r="K199">
        <v>15</v>
      </c>
      <c r="L199" s="105" t="s">
        <v>416</v>
      </c>
      <c r="M199" t="s">
        <v>31</v>
      </c>
      <c r="N199">
        <v>1</v>
      </c>
      <c r="O199" t="s">
        <v>201</v>
      </c>
      <c r="P199">
        <v>20</v>
      </c>
      <c r="Q199" t="s">
        <v>202</v>
      </c>
      <c r="R199">
        <v>7850</v>
      </c>
      <c r="S199" t="s">
        <v>203</v>
      </c>
      <c r="T199">
        <v>1</v>
      </c>
      <c r="U199" t="s">
        <v>32</v>
      </c>
      <c r="V199" t="s">
        <v>300</v>
      </c>
      <c r="W199">
        <v>1</v>
      </c>
      <c r="X199" t="s">
        <v>205</v>
      </c>
      <c r="Y199">
        <v>0</v>
      </c>
      <c r="Z199">
        <v>0</v>
      </c>
      <c r="AA199">
        <v>0</v>
      </c>
      <c r="AB199">
        <v>0</v>
      </c>
      <c r="AC199">
        <v>186</v>
      </c>
      <c r="AD199">
        <v>186</v>
      </c>
      <c r="AE199">
        <v>109307178</v>
      </c>
      <c r="AF199">
        <v>109307178</v>
      </c>
    </row>
    <row r="200" spans="1:32">
      <c r="A200">
        <v>16</v>
      </c>
      <c r="B200" t="s">
        <v>181</v>
      </c>
      <c r="C200" t="s">
        <v>182</v>
      </c>
      <c r="D200">
        <v>2022</v>
      </c>
      <c r="E200">
        <v>1</v>
      </c>
      <c r="F200">
        <v>211</v>
      </c>
      <c r="G200" s="105" t="s">
        <v>711</v>
      </c>
      <c r="H200" t="s">
        <v>45</v>
      </c>
      <c r="I200">
        <v>93</v>
      </c>
      <c r="J200" t="s">
        <v>397</v>
      </c>
      <c r="K200">
        <v>15</v>
      </c>
      <c r="L200" s="105" t="s">
        <v>416</v>
      </c>
      <c r="M200" t="s">
        <v>31</v>
      </c>
      <c r="N200">
        <v>1</v>
      </c>
      <c r="O200" t="s">
        <v>201</v>
      </c>
      <c r="P200">
        <v>20</v>
      </c>
      <c r="Q200" t="s">
        <v>202</v>
      </c>
      <c r="R200">
        <v>7851</v>
      </c>
      <c r="S200" t="s">
        <v>217</v>
      </c>
      <c r="T200">
        <v>1</v>
      </c>
      <c r="U200" t="s">
        <v>32</v>
      </c>
      <c r="V200" t="s">
        <v>301</v>
      </c>
      <c r="W200">
        <v>1</v>
      </c>
      <c r="X200" t="s">
        <v>219</v>
      </c>
      <c r="Y200">
        <v>0</v>
      </c>
      <c r="Z200">
        <v>0</v>
      </c>
      <c r="AA200">
        <v>0</v>
      </c>
      <c r="AB200">
        <v>0</v>
      </c>
      <c r="AC200">
        <v>339</v>
      </c>
      <c r="AD200">
        <v>496</v>
      </c>
      <c r="AE200">
        <v>192913542</v>
      </c>
      <c r="AF200">
        <v>189340843</v>
      </c>
    </row>
    <row r="201" spans="1:32">
      <c r="A201">
        <v>16</v>
      </c>
      <c r="B201" t="s">
        <v>181</v>
      </c>
      <c r="C201" t="s">
        <v>182</v>
      </c>
      <c r="D201">
        <v>2022</v>
      </c>
      <c r="E201">
        <v>1</v>
      </c>
      <c r="F201">
        <v>211</v>
      </c>
      <c r="G201" s="105" t="s">
        <v>711</v>
      </c>
      <c r="H201" t="s">
        <v>45</v>
      </c>
      <c r="I201">
        <v>93</v>
      </c>
      <c r="J201" t="s">
        <v>397</v>
      </c>
      <c r="K201">
        <v>15</v>
      </c>
      <c r="L201" s="105" t="s">
        <v>416</v>
      </c>
      <c r="M201" t="s">
        <v>31</v>
      </c>
      <c r="N201">
        <v>1</v>
      </c>
      <c r="O201" t="s">
        <v>201</v>
      </c>
      <c r="P201">
        <v>20</v>
      </c>
      <c r="Q201" t="s">
        <v>202</v>
      </c>
      <c r="R201">
        <v>7853</v>
      </c>
      <c r="S201" t="s">
        <v>206</v>
      </c>
      <c r="T201">
        <v>1</v>
      </c>
      <c r="U201" t="s">
        <v>32</v>
      </c>
      <c r="V201" t="s">
        <v>302</v>
      </c>
      <c r="W201">
        <v>4</v>
      </c>
      <c r="X201" t="s">
        <v>47</v>
      </c>
      <c r="Y201">
        <v>0</v>
      </c>
      <c r="Z201">
        <v>0</v>
      </c>
      <c r="AA201">
        <v>0</v>
      </c>
      <c r="AB201">
        <v>0</v>
      </c>
      <c r="AC201">
        <v>3</v>
      </c>
      <c r="AD201">
        <v>3</v>
      </c>
      <c r="AE201">
        <v>1162728047</v>
      </c>
      <c r="AF201">
        <v>1160071002</v>
      </c>
    </row>
    <row r="202" spans="1:32">
      <c r="A202">
        <v>16</v>
      </c>
      <c r="B202" t="s">
        <v>181</v>
      </c>
      <c r="C202" t="s">
        <v>182</v>
      </c>
      <c r="D202">
        <v>2022</v>
      </c>
      <c r="E202">
        <v>1</v>
      </c>
      <c r="F202">
        <v>211</v>
      </c>
      <c r="G202" s="105" t="s">
        <v>711</v>
      </c>
      <c r="H202" t="s">
        <v>45</v>
      </c>
      <c r="I202">
        <v>93</v>
      </c>
      <c r="J202" t="s">
        <v>397</v>
      </c>
      <c r="K202">
        <v>15</v>
      </c>
      <c r="L202" s="105" t="s">
        <v>416</v>
      </c>
      <c r="M202" t="s">
        <v>31</v>
      </c>
      <c r="N202">
        <v>1</v>
      </c>
      <c r="O202" t="s">
        <v>201</v>
      </c>
      <c r="P202">
        <v>20</v>
      </c>
      <c r="Q202" t="s">
        <v>202</v>
      </c>
      <c r="R202">
        <v>7853</v>
      </c>
      <c r="S202" t="s">
        <v>206</v>
      </c>
      <c r="T202">
        <v>30041</v>
      </c>
      <c r="U202" t="s">
        <v>46</v>
      </c>
      <c r="V202" t="s">
        <v>303</v>
      </c>
      <c r="W202">
        <v>1</v>
      </c>
      <c r="X202" t="s">
        <v>227</v>
      </c>
      <c r="Y202">
        <v>0</v>
      </c>
      <c r="Z202">
        <v>0</v>
      </c>
      <c r="AA202">
        <v>0</v>
      </c>
      <c r="AB202">
        <v>0</v>
      </c>
      <c r="AC202">
        <v>1</v>
      </c>
      <c r="AD202">
        <v>1</v>
      </c>
      <c r="AE202">
        <v>3870790</v>
      </c>
      <c r="AF202">
        <v>3870790</v>
      </c>
    </row>
    <row r="203" spans="1:32">
      <c r="A203">
        <v>16</v>
      </c>
      <c r="B203" t="s">
        <v>181</v>
      </c>
      <c r="C203" t="s">
        <v>182</v>
      </c>
      <c r="D203">
        <v>2022</v>
      </c>
      <c r="E203">
        <v>1</v>
      </c>
      <c r="F203">
        <v>211</v>
      </c>
      <c r="G203" s="105" t="s">
        <v>711</v>
      </c>
      <c r="H203" t="s">
        <v>45</v>
      </c>
      <c r="I203">
        <v>93</v>
      </c>
      <c r="J203" t="s">
        <v>397</v>
      </c>
      <c r="K203">
        <v>15</v>
      </c>
      <c r="L203" s="105" t="s">
        <v>416</v>
      </c>
      <c r="M203" t="s">
        <v>31</v>
      </c>
      <c r="N203">
        <v>1</v>
      </c>
      <c r="O203" t="s">
        <v>201</v>
      </c>
      <c r="P203">
        <v>20</v>
      </c>
      <c r="Q203" t="s">
        <v>202</v>
      </c>
      <c r="R203">
        <v>7854</v>
      </c>
      <c r="S203" t="s">
        <v>208</v>
      </c>
      <c r="T203">
        <v>1</v>
      </c>
      <c r="U203" t="s">
        <v>32</v>
      </c>
      <c r="V203" t="s">
        <v>304</v>
      </c>
      <c r="W203">
        <v>1</v>
      </c>
      <c r="X203" t="s">
        <v>210</v>
      </c>
      <c r="Y203">
        <v>0</v>
      </c>
      <c r="Z203">
        <v>0</v>
      </c>
      <c r="AA203">
        <v>0</v>
      </c>
      <c r="AB203">
        <v>0</v>
      </c>
      <c r="AC203">
        <v>346</v>
      </c>
      <c r="AD203">
        <v>101</v>
      </c>
      <c r="AE203">
        <v>43627000</v>
      </c>
      <c r="AF203">
        <v>42933309</v>
      </c>
    </row>
    <row r="204" spans="1:32">
      <c r="A204">
        <v>16</v>
      </c>
      <c r="B204" t="s">
        <v>181</v>
      </c>
      <c r="C204" t="s">
        <v>182</v>
      </c>
      <c r="D204">
        <v>2022</v>
      </c>
      <c r="E204">
        <v>1</v>
      </c>
      <c r="F204">
        <v>211</v>
      </c>
      <c r="G204" s="105" t="s">
        <v>711</v>
      </c>
      <c r="H204" t="s">
        <v>45</v>
      </c>
      <c r="I204">
        <v>93</v>
      </c>
      <c r="J204" t="s">
        <v>397</v>
      </c>
      <c r="K204">
        <v>16</v>
      </c>
      <c r="L204" s="105" t="s">
        <v>38</v>
      </c>
      <c r="M204" t="s">
        <v>31</v>
      </c>
      <c r="N204">
        <v>1</v>
      </c>
      <c r="O204" t="s">
        <v>201</v>
      </c>
      <c r="P204">
        <v>20</v>
      </c>
      <c r="Q204" t="s">
        <v>202</v>
      </c>
      <c r="R204">
        <v>7850</v>
      </c>
      <c r="S204" t="s">
        <v>203</v>
      </c>
      <c r="T204">
        <v>1</v>
      </c>
      <c r="U204" t="s">
        <v>32</v>
      </c>
      <c r="V204" t="s">
        <v>305</v>
      </c>
      <c r="W204">
        <v>1</v>
      </c>
      <c r="X204" t="s">
        <v>205</v>
      </c>
      <c r="Y204">
        <v>0</v>
      </c>
      <c r="Z204">
        <v>0</v>
      </c>
      <c r="AA204">
        <v>0</v>
      </c>
      <c r="AB204">
        <v>0</v>
      </c>
      <c r="AC204">
        <v>450</v>
      </c>
      <c r="AD204">
        <v>450</v>
      </c>
      <c r="AE204">
        <v>320280686</v>
      </c>
      <c r="AF204">
        <v>320280686</v>
      </c>
    </row>
    <row r="205" spans="1:32">
      <c r="A205">
        <v>16</v>
      </c>
      <c r="B205" t="s">
        <v>181</v>
      </c>
      <c r="C205" t="s">
        <v>182</v>
      </c>
      <c r="D205">
        <v>2022</v>
      </c>
      <c r="E205">
        <v>1</v>
      </c>
      <c r="F205">
        <v>211</v>
      </c>
      <c r="G205" s="105" t="s">
        <v>711</v>
      </c>
      <c r="H205" t="s">
        <v>45</v>
      </c>
      <c r="I205">
        <v>93</v>
      </c>
      <c r="J205" t="s">
        <v>397</v>
      </c>
      <c r="K205">
        <v>16</v>
      </c>
      <c r="L205" s="105" t="s">
        <v>38</v>
      </c>
      <c r="M205" t="s">
        <v>31</v>
      </c>
      <c r="N205">
        <v>1</v>
      </c>
      <c r="O205" t="s">
        <v>201</v>
      </c>
      <c r="P205">
        <v>20</v>
      </c>
      <c r="Q205" t="s">
        <v>202</v>
      </c>
      <c r="R205">
        <v>7851</v>
      </c>
      <c r="S205" t="s">
        <v>217</v>
      </c>
      <c r="T205">
        <v>1</v>
      </c>
      <c r="U205" t="s">
        <v>32</v>
      </c>
      <c r="V205" t="s">
        <v>306</v>
      </c>
      <c r="W205">
        <v>1</v>
      </c>
      <c r="X205" t="s">
        <v>219</v>
      </c>
      <c r="Y205">
        <v>0</v>
      </c>
      <c r="Z205">
        <v>0</v>
      </c>
      <c r="AA205">
        <v>0</v>
      </c>
      <c r="AB205">
        <v>0</v>
      </c>
      <c r="AC205">
        <v>934</v>
      </c>
      <c r="AD205">
        <v>1125</v>
      </c>
      <c r="AE205">
        <v>465199355</v>
      </c>
      <c r="AF205">
        <v>463626657</v>
      </c>
    </row>
    <row r="206" spans="1:32">
      <c r="A206">
        <v>16</v>
      </c>
      <c r="B206" t="s">
        <v>181</v>
      </c>
      <c r="C206" t="s">
        <v>182</v>
      </c>
      <c r="D206">
        <v>2022</v>
      </c>
      <c r="E206">
        <v>1</v>
      </c>
      <c r="F206">
        <v>211</v>
      </c>
      <c r="G206" s="105" t="s">
        <v>711</v>
      </c>
      <c r="H206" t="s">
        <v>45</v>
      </c>
      <c r="I206">
        <v>93</v>
      </c>
      <c r="J206" t="s">
        <v>397</v>
      </c>
      <c r="K206">
        <v>16</v>
      </c>
      <c r="L206" s="105" t="s">
        <v>38</v>
      </c>
      <c r="M206" t="s">
        <v>31</v>
      </c>
      <c r="N206">
        <v>1</v>
      </c>
      <c r="O206" t="s">
        <v>201</v>
      </c>
      <c r="P206">
        <v>20</v>
      </c>
      <c r="Q206" t="s">
        <v>202</v>
      </c>
      <c r="R206">
        <v>7853</v>
      </c>
      <c r="S206" t="s">
        <v>206</v>
      </c>
      <c r="T206">
        <v>1</v>
      </c>
      <c r="U206" t="s">
        <v>32</v>
      </c>
      <c r="V206" t="s">
        <v>307</v>
      </c>
      <c r="W206">
        <v>4</v>
      </c>
      <c r="X206" t="s">
        <v>47</v>
      </c>
      <c r="Y206">
        <v>0</v>
      </c>
      <c r="Z206">
        <v>0</v>
      </c>
      <c r="AA206">
        <v>0</v>
      </c>
      <c r="AB206">
        <v>0</v>
      </c>
      <c r="AC206">
        <v>6</v>
      </c>
      <c r="AD206">
        <v>6</v>
      </c>
      <c r="AE206">
        <v>3029548827</v>
      </c>
      <c r="AF206">
        <v>3022625756</v>
      </c>
    </row>
    <row r="207" spans="1:32">
      <c r="A207">
        <v>16</v>
      </c>
      <c r="B207" t="s">
        <v>181</v>
      </c>
      <c r="C207" t="s">
        <v>182</v>
      </c>
      <c r="D207">
        <v>2022</v>
      </c>
      <c r="E207">
        <v>1</v>
      </c>
      <c r="F207">
        <v>211</v>
      </c>
      <c r="G207" s="105" t="s">
        <v>711</v>
      </c>
      <c r="H207" t="s">
        <v>45</v>
      </c>
      <c r="I207">
        <v>93</v>
      </c>
      <c r="J207" t="s">
        <v>397</v>
      </c>
      <c r="K207">
        <v>16</v>
      </c>
      <c r="L207" s="105" t="s">
        <v>38</v>
      </c>
      <c r="M207" t="s">
        <v>31</v>
      </c>
      <c r="N207">
        <v>1</v>
      </c>
      <c r="O207" t="s">
        <v>201</v>
      </c>
      <c r="P207">
        <v>20</v>
      </c>
      <c r="Q207" t="s">
        <v>202</v>
      </c>
      <c r="R207">
        <v>7853</v>
      </c>
      <c r="S207" t="s">
        <v>206</v>
      </c>
      <c r="T207">
        <v>30023</v>
      </c>
      <c r="U207" t="s">
        <v>46</v>
      </c>
      <c r="V207" t="s">
        <v>308</v>
      </c>
      <c r="W207">
        <v>1</v>
      </c>
      <c r="X207" t="s">
        <v>227</v>
      </c>
      <c r="Y207">
        <v>0</v>
      </c>
      <c r="Z207">
        <v>0</v>
      </c>
      <c r="AA207">
        <v>31065316</v>
      </c>
      <c r="AB207">
        <v>31065316</v>
      </c>
      <c r="AC207">
        <v>1</v>
      </c>
      <c r="AD207">
        <v>1</v>
      </c>
      <c r="AE207">
        <v>185437883</v>
      </c>
      <c r="AF207">
        <v>185437883</v>
      </c>
    </row>
    <row r="208" spans="1:32">
      <c r="A208">
        <v>16</v>
      </c>
      <c r="B208" t="s">
        <v>181</v>
      </c>
      <c r="C208" t="s">
        <v>182</v>
      </c>
      <c r="D208">
        <v>2022</v>
      </c>
      <c r="E208">
        <v>1</v>
      </c>
      <c r="F208">
        <v>211</v>
      </c>
      <c r="G208" s="105" t="s">
        <v>711</v>
      </c>
      <c r="H208" t="s">
        <v>45</v>
      </c>
      <c r="I208">
        <v>93</v>
      </c>
      <c r="J208" t="s">
        <v>397</v>
      </c>
      <c r="K208">
        <v>16</v>
      </c>
      <c r="L208" s="105" t="s">
        <v>38</v>
      </c>
      <c r="M208" t="s">
        <v>31</v>
      </c>
      <c r="N208">
        <v>1</v>
      </c>
      <c r="O208" t="s">
        <v>201</v>
      </c>
      <c r="P208">
        <v>20</v>
      </c>
      <c r="Q208" t="s">
        <v>202</v>
      </c>
      <c r="R208">
        <v>7854</v>
      </c>
      <c r="S208" t="s">
        <v>208</v>
      </c>
      <c r="T208">
        <v>1</v>
      </c>
      <c r="U208" t="s">
        <v>32</v>
      </c>
      <c r="V208" t="s">
        <v>309</v>
      </c>
      <c r="W208">
        <v>1</v>
      </c>
      <c r="X208" t="s">
        <v>210</v>
      </c>
      <c r="Y208">
        <v>0</v>
      </c>
      <c r="Z208">
        <v>0</v>
      </c>
      <c r="AA208">
        <v>0</v>
      </c>
      <c r="AB208">
        <v>0</v>
      </c>
      <c r="AC208">
        <v>1022</v>
      </c>
      <c r="AD208">
        <v>894</v>
      </c>
      <c r="AE208">
        <v>386163000</v>
      </c>
      <c r="AF208">
        <v>379038402</v>
      </c>
    </row>
    <row r="209" spans="1:32">
      <c r="A209">
        <v>16</v>
      </c>
      <c r="B209" t="s">
        <v>181</v>
      </c>
      <c r="C209" t="s">
        <v>182</v>
      </c>
      <c r="D209">
        <v>2022</v>
      </c>
      <c r="E209">
        <v>1</v>
      </c>
      <c r="F209">
        <v>211</v>
      </c>
      <c r="G209" s="105" t="s">
        <v>711</v>
      </c>
      <c r="H209" t="s">
        <v>45</v>
      </c>
      <c r="I209">
        <v>93</v>
      </c>
      <c r="J209" t="s">
        <v>397</v>
      </c>
      <c r="K209">
        <v>16</v>
      </c>
      <c r="L209" s="105" t="s">
        <v>38</v>
      </c>
      <c r="M209" t="s">
        <v>31</v>
      </c>
      <c r="N209">
        <v>2</v>
      </c>
      <c r="O209" t="s">
        <v>211</v>
      </c>
      <c r="P209">
        <v>32</v>
      </c>
      <c r="Q209" t="s">
        <v>212</v>
      </c>
      <c r="R209">
        <v>7856</v>
      </c>
      <c r="S209" t="s">
        <v>213</v>
      </c>
      <c r="T209">
        <v>30047</v>
      </c>
      <c r="U209" t="s">
        <v>46</v>
      </c>
      <c r="V209" t="s">
        <v>712</v>
      </c>
      <c r="W209">
        <v>2</v>
      </c>
      <c r="X209" t="s">
        <v>215</v>
      </c>
      <c r="Y209">
        <v>0</v>
      </c>
      <c r="Z209">
        <v>0</v>
      </c>
      <c r="AA209">
        <v>0</v>
      </c>
      <c r="AB209">
        <v>0</v>
      </c>
      <c r="AC209">
        <v>0.4</v>
      </c>
      <c r="AD209">
        <v>0.4</v>
      </c>
      <c r="AE209">
        <v>14230082027</v>
      </c>
      <c r="AF209">
        <v>13659272762</v>
      </c>
    </row>
    <row r="210" spans="1:32">
      <c r="A210">
        <v>16</v>
      </c>
      <c r="B210" t="s">
        <v>181</v>
      </c>
      <c r="C210" t="s">
        <v>182</v>
      </c>
      <c r="D210">
        <v>2022</v>
      </c>
      <c r="E210">
        <v>1</v>
      </c>
      <c r="F210">
        <v>211</v>
      </c>
      <c r="G210" s="105" t="s">
        <v>711</v>
      </c>
      <c r="H210" t="s">
        <v>45</v>
      </c>
      <c r="I210">
        <v>93</v>
      </c>
      <c r="J210" t="s">
        <v>397</v>
      </c>
      <c r="K210">
        <v>17</v>
      </c>
      <c r="L210" s="105" t="s">
        <v>53</v>
      </c>
      <c r="M210" t="s">
        <v>31</v>
      </c>
      <c r="N210">
        <v>1</v>
      </c>
      <c r="O210" t="s">
        <v>201</v>
      </c>
      <c r="P210">
        <v>20</v>
      </c>
      <c r="Q210" t="s">
        <v>202</v>
      </c>
      <c r="R210">
        <v>7850</v>
      </c>
      <c r="S210" t="s">
        <v>203</v>
      </c>
      <c r="T210">
        <v>1</v>
      </c>
      <c r="U210" t="s">
        <v>32</v>
      </c>
      <c r="V210" t="s">
        <v>310</v>
      </c>
      <c r="W210">
        <v>1</v>
      </c>
      <c r="X210" t="s">
        <v>205</v>
      </c>
      <c r="Y210">
        <v>0</v>
      </c>
      <c r="Z210">
        <v>0</v>
      </c>
      <c r="AA210">
        <v>0</v>
      </c>
      <c r="AB210">
        <v>0</v>
      </c>
      <c r="AC210">
        <v>53</v>
      </c>
      <c r="AD210">
        <v>53</v>
      </c>
      <c r="AE210">
        <v>31146669</v>
      </c>
      <c r="AF210">
        <v>31146669</v>
      </c>
    </row>
    <row r="211" spans="1:32">
      <c r="A211">
        <v>16</v>
      </c>
      <c r="B211" t="s">
        <v>181</v>
      </c>
      <c r="C211" t="s">
        <v>182</v>
      </c>
      <c r="D211">
        <v>2022</v>
      </c>
      <c r="E211">
        <v>1</v>
      </c>
      <c r="F211">
        <v>211</v>
      </c>
      <c r="G211" s="105" t="s">
        <v>711</v>
      </c>
      <c r="H211" t="s">
        <v>45</v>
      </c>
      <c r="I211">
        <v>93</v>
      </c>
      <c r="J211" t="s">
        <v>397</v>
      </c>
      <c r="K211">
        <v>17</v>
      </c>
      <c r="L211" s="105" t="s">
        <v>53</v>
      </c>
      <c r="M211" t="s">
        <v>31</v>
      </c>
      <c r="N211">
        <v>1</v>
      </c>
      <c r="O211" t="s">
        <v>201</v>
      </c>
      <c r="P211">
        <v>20</v>
      </c>
      <c r="Q211" t="s">
        <v>202</v>
      </c>
      <c r="R211">
        <v>7853</v>
      </c>
      <c r="S211" t="s">
        <v>206</v>
      </c>
      <c r="T211">
        <v>1</v>
      </c>
      <c r="U211" t="s">
        <v>32</v>
      </c>
      <c r="V211" t="s">
        <v>311</v>
      </c>
      <c r="W211">
        <v>4</v>
      </c>
      <c r="X211" t="s">
        <v>47</v>
      </c>
      <c r="Y211">
        <v>0</v>
      </c>
      <c r="Z211">
        <v>0</v>
      </c>
      <c r="AA211">
        <v>0</v>
      </c>
      <c r="AB211">
        <v>0</v>
      </c>
      <c r="AC211">
        <v>1</v>
      </c>
      <c r="AD211">
        <v>1</v>
      </c>
      <c r="AE211">
        <v>65091431</v>
      </c>
      <c r="AF211">
        <v>64942685</v>
      </c>
    </row>
    <row r="212" spans="1:32">
      <c r="A212">
        <v>16</v>
      </c>
      <c r="B212" t="s">
        <v>181</v>
      </c>
      <c r="C212" t="s">
        <v>182</v>
      </c>
      <c r="D212">
        <v>2022</v>
      </c>
      <c r="E212">
        <v>1</v>
      </c>
      <c r="F212">
        <v>211</v>
      </c>
      <c r="G212" s="105" t="s">
        <v>711</v>
      </c>
      <c r="H212" t="s">
        <v>45</v>
      </c>
      <c r="I212">
        <v>93</v>
      </c>
      <c r="J212" t="s">
        <v>397</v>
      </c>
      <c r="K212">
        <v>17</v>
      </c>
      <c r="L212" s="105" t="s">
        <v>53</v>
      </c>
      <c r="M212" t="s">
        <v>31</v>
      </c>
      <c r="N212">
        <v>1</v>
      </c>
      <c r="O212" t="s">
        <v>201</v>
      </c>
      <c r="P212">
        <v>20</v>
      </c>
      <c r="Q212" t="s">
        <v>202</v>
      </c>
      <c r="R212">
        <v>7854</v>
      </c>
      <c r="S212" t="s">
        <v>208</v>
      </c>
      <c r="T212">
        <v>1</v>
      </c>
      <c r="U212" t="s">
        <v>32</v>
      </c>
      <c r="V212" t="s">
        <v>312</v>
      </c>
      <c r="W212">
        <v>1</v>
      </c>
      <c r="X212" t="s">
        <v>210</v>
      </c>
      <c r="Y212">
        <v>0</v>
      </c>
      <c r="Z212">
        <v>0</v>
      </c>
      <c r="AA212">
        <v>0</v>
      </c>
      <c r="AB212">
        <v>0</v>
      </c>
      <c r="AC212">
        <v>31</v>
      </c>
      <c r="AD212">
        <v>57</v>
      </c>
      <c r="AE212">
        <v>24621000</v>
      </c>
      <c r="AF212">
        <v>24173254</v>
      </c>
    </row>
    <row r="213" spans="1:32">
      <c r="A213">
        <v>16</v>
      </c>
      <c r="B213" t="s">
        <v>181</v>
      </c>
      <c r="C213" t="s">
        <v>182</v>
      </c>
      <c r="D213">
        <v>2022</v>
      </c>
      <c r="E213">
        <v>1</v>
      </c>
      <c r="F213">
        <v>211</v>
      </c>
      <c r="G213" s="105" t="s">
        <v>711</v>
      </c>
      <c r="H213" t="s">
        <v>45</v>
      </c>
      <c r="I213">
        <v>93</v>
      </c>
      <c r="J213" t="s">
        <v>397</v>
      </c>
      <c r="K213">
        <v>18</v>
      </c>
      <c r="L213" s="105" t="s">
        <v>39</v>
      </c>
      <c r="M213" t="s">
        <v>31</v>
      </c>
      <c r="N213">
        <v>1</v>
      </c>
      <c r="O213" t="s">
        <v>201</v>
      </c>
      <c r="P213">
        <v>20</v>
      </c>
      <c r="Q213" t="s">
        <v>202</v>
      </c>
      <c r="R213">
        <v>7850</v>
      </c>
      <c r="S213" t="s">
        <v>203</v>
      </c>
      <c r="T213">
        <v>1</v>
      </c>
      <c r="U213" t="s">
        <v>32</v>
      </c>
      <c r="V213" t="s">
        <v>313</v>
      </c>
      <c r="W213">
        <v>1</v>
      </c>
      <c r="X213" t="s">
        <v>205</v>
      </c>
      <c r="Y213">
        <v>0</v>
      </c>
      <c r="Z213">
        <v>0</v>
      </c>
      <c r="AA213">
        <v>0</v>
      </c>
      <c r="AB213">
        <v>0</v>
      </c>
      <c r="AC213">
        <v>471</v>
      </c>
      <c r="AD213">
        <v>471</v>
      </c>
      <c r="AE213">
        <v>276793983</v>
      </c>
      <c r="AF213">
        <v>276793983</v>
      </c>
    </row>
    <row r="214" spans="1:32">
      <c r="A214">
        <v>16</v>
      </c>
      <c r="B214" t="s">
        <v>181</v>
      </c>
      <c r="C214" t="s">
        <v>182</v>
      </c>
      <c r="D214">
        <v>2022</v>
      </c>
      <c r="E214">
        <v>1</v>
      </c>
      <c r="F214">
        <v>211</v>
      </c>
      <c r="G214" s="105" t="s">
        <v>711</v>
      </c>
      <c r="H214" t="s">
        <v>45</v>
      </c>
      <c r="I214">
        <v>93</v>
      </c>
      <c r="J214" t="s">
        <v>397</v>
      </c>
      <c r="K214">
        <v>18</v>
      </c>
      <c r="L214" s="105" t="s">
        <v>39</v>
      </c>
      <c r="M214" t="s">
        <v>31</v>
      </c>
      <c r="N214">
        <v>1</v>
      </c>
      <c r="O214" t="s">
        <v>201</v>
      </c>
      <c r="P214">
        <v>20</v>
      </c>
      <c r="Q214" t="s">
        <v>202</v>
      </c>
      <c r="R214">
        <v>7851</v>
      </c>
      <c r="S214" t="s">
        <v>217</v>
      </c>
      <c r="T214">
        <v>1</v>
      </c>
      <c r="U214" t="s">
        <v>32</v>
      </c>
      <c r="V214" t="s">
        <v>314</v>
      </c>
      <c r="W214">
        <v>1</v>
      </c>
      <c r="X214" t="s">
        <v>219</v>
      </c>
      <c r="Y214">
        <v>0</v>
      </c>
      <c r="Z214">
        <v>0</v>
      </c>
      <c r="AA214">
        <v>0</v>
      </c>
      <c r="AB214">
        <v>0</v>
      </c>
      <c r="AC214">
        <v>1827</v>
      </c>
      <c r="AD214">
        <v>2083</v>
      </c>
      <c r="AE214">
        <v>886449980</v>
      </c>
      <c r="AF214">
        <v>878877281</v>
      </c>
    </row>
    <row r="215" spans="1:32">
      <c r="A215">
        <v>16</v>
      </c>
      <c r="B215" t="s">
        <v>181</v>
      </c>
      <c r="C215" t="s">
        <v>182</v>
      </c>
      <c r="D215">
        <v>2022</v>
      </c>
      <c r="E215">
        <v>1</v>
      </c>
      <c r="F215">
        <v>211</v>
      </c>
      <c r="G215" s="105" t="s">
        <v>711</v>
      </c>
      <c r="H215" t="s">
        <v>45</v>
      </c>
      <c r="I215">
        <v>93</v>
      </c>
      <c r="J215" t="s">
        <v>397</v>
      </c>
      <c r="K215">
        <v>18</v>
      </c>
      <c r="L215" s="105" t="s">
        <v>39</v>
      </c>
      <c r="M215" t="s">
        <v>31</v>
      </c>
      <c r="N215">
        <v>1</v>
      </c>
      <c r="O215" t="s">
        <v>201</v>
      </c>
      <c r="P215">
        <v>20</v>
      </c>
      <c r="Q215" t="s">
        <v>202</v>
      </c>
      <c r="R215">
        <v>7853</v>
      </c>
      <c r="S215" t="s">
        <v>206</v>
      </c>
      <c r="T215">
        <v>1</v>
      </c>
      <c r="U215" t="s">
        <v>32</v>
      </c>
      <c r="V215" t="s">
        <v>315</v>
      </c>
      <c r="W215">
        <v>4</v>
      </c>
      <c r="X215" t="s">
        <v>47</v>
      </c>
      <c r="Y215">
        <v>0</v>
      </c>
      <c r="Z215">
        <v>0</v>
      </c>
      <c r="AA215">
        <v>0</v>
      </c>
      <c r="AB215">
        <v>0</v>
      </c>
      <c r="AC215">
        <v>8</v>
      </c>
      <c r="AD215">
        <v>8</v>
      </c>
      <c r="AE215">
        <v>3305113990</v>
      </c>
      <c r="AF215">
        <v>3297561201</v>
      </c>
    </row>
    <row r="216" spans="1:32">
      <c r="A216">
        <v>16</v>
      </c>
      <c r="B216" t="s">
        <v>181</v>
      </c>
      <c r="C216" t="s">
        <v>182</v>
      </c>
      <c r="D216">
        <v>2022</v>
      </c>
      <c r="E216">
        <v>1</v>
      </c>
      <c r="F216">
        <v>211</v>
      </c>
      <c r="G216" s="105" t="s">
        <v>711</v>
      </c>
      <c r="H216" t="s">
        <v>45</v>
      </c>
      <c r="I216">
        <v>93</v>
      </c>
      <c r="J216" t="s">
        <v>397</v>
      </c>
      <c r="K216">
        <v>18</v>
      </c>
      <c r="L216" s="105" t="s">
        <v>39</v>
      </c>
      <c r="M216" t="s">
        <v>31</v>
      </c>
      <c r="N216">
        <v>1</v>
      </c>
      <c r="O216" t="s">
        <v>201</v>
      </c>
      <c r="P216">
        <v>20</v>
      </c>
      <c r="Q216" t="s">
        <v>202</v>
      </c>
      <c r="R216">
        <v>7853</v>
      </c>
      <c r="S216" t="s">
        <v>206</v>
      </c>
      <c r="T216">
        <v>30042</v>
      </c>
      <c r="U216" t="s">
        <v>46</v>
      </c>
      <c r="V216" t="s">
        <v>316</v>
      </c>
      <c r="W216">
        <v>1</v>
      </c>
      <c r="X216" t="s">
        <v>227</v>
      </c>
      <c r="Y216">
        <v>0</v>
      </c>
      <c r="Z216">
        <v>0</v>
      </c>
      <c r="AA216">
        <v>0</v>
      </c>
      <c r="AB216">
        <v>0</v>
      </c>
      <c r="AC216">
        <v>1</v>
      </c>
      <c r="AD216">
        <v>1</v>
      </c>
      <c r="AE216">
        <v>8914958</v>
      </c>
      <c r="AF216">
        <v>8914958</v>
      </c>
    </row>
    <row r="217" spans="1:32">
      <c r="A217">
        <v>16</v>
      </c>
      <c r="B217" t="s">
        <v>181</v>
      </c>
      <c r="C217" t="s">
        <v>182</v>
      </c>
      <c r="D217">
        <v>2022</v>
      </c>
      <c r="E217">
        <v>1</v>
      </c>
      <c r="F217">
        <v>211</v>
      </c>
      <c r="G217" s="105" t="s">
        <v>711</v>
      </c>
      <c r="H217" t="s">
        <v>45</v>
      </c>
      <c r="I217">
        <v>93</v>
      </c>
      <c r="J217" t="s">
        <v>397</v>
      </c>
      <c r="K217">
        <v>18</v>
      </c>
      <c r="L217" s="105" t="s">
        <v>39</v>
      </c>
      <c r="M217" t="s">
        <v>31</v>
      </c>
      <c r="N217">
        <v>1</v>
      </c>
      <c r="O217" t="s">
        <v>201</v>
      </c>
      <c r="P217">
        <v>20</v>
      </c>
      <c r="Q217" t="s">
        <v>202</v>
      </c>
      <c r="R217">
        <v>7853</v>
      </c>
      <c r="S217" t="s">
        <v>206</v>
      </c>
      <c r="T217">
        <v>30043</v>
      </c>
      <c r="U217" t="s">
        <v>46</v>
      </c>
      <c r="V217" t="s">
        <v>317</v>
      </c>
      <c r="W217">
        <v>1</v>
      </c>
      <c r="X217" t="s">
        <v>227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1</v>
      </c>
      <c r="AE217">
        <v>2255591</v>
      </c>
      <c r="AF217">
        <v>2255591</v>
      </c>
    </row>
    <row r="218" spans="1:32">
      <c r="A218">
        <v>16</v>
      </c>
      <c r="B218" t="s">
        <v>181</v>
      </c>
      <c r="C218" t="s">
        <v>182</v>
      </c>
      <c r="D218">
        <v>2022</v>
      </c>
      <c r="E218">
        <v>1</v>
      </c>
      <c r="F218">
        <v>211</v>
      </c>
      <c r="G218" s="105" t="s">
        <v>711</v>
      </c>
      <c r="H218" t="s">
        <v>45</v>
      </c>
      <c r="I218">
        <v>93</v>
      </c>
      <c r="J218" t="s">
        <v>397</v>
      </c>
      <c r="K218">
        <v>18</v>
      </c>
      <c r="L218" s="105" t="s">
        <v>39</v>
      </c>
      <c r="M218" t="s">
        <v>31</v>
      </c>
      <c r="N218">
        <v>1</v>
      </c>
      <c r="O218" t="s">
        <v>201</v>
      </c>
      <c r="P218">
        <v>20</v>
      </c>
      <c r="Q218" t="s">
        <v>202</v>
      </c>
      <c r="R218">
        <v>7854</v>
      </c>
      <c r="S218" t="s">
        <v>208</v>
      </c>
      <c r="T218">
        <v>1</v>
      </c>
      <c r="U218" t="s">
        <v>32</v>
      </c>
      <c r="V218" t="s">
        <v>318</v>
      </c>
      <c r="W218">
        <v>1</v>
      </c>
      <c r="X218" t="s">
        <v>210</v>
      </c>
      <c r="Y218">
        <v>0</v>
      </c>
      <c r="Z218">
        <v>0</v>
      </c>
      <c r="AA218">
        <v>0</v>
      </c>
      <c r="AB218">
        <v>0</v>
      </c>
      <c r="AC218">
        <v>2500</v>
      </c>
      <c r="AD218">
        <v>3366</v>
      </c>
      <c r="AE218">
        <v>1453943000</v>
      </c>
      <c r="AF218">
        <v>1427494253</v>
      </c>
    </row>
    <row r="219" spans="1:32">
      <c r="A219">
        <v>16</v>
      </c>
      <c r="B219" t="s">
        <v>181</v>
      </c>
      <c r="C219" t="s">
        <v>182</v>
      </c>
      <c r="D219">
        <v>2022</v>
      </c>
      <c r="E219">
        <v>1</v>
      </c>
      <c r="F219">
        <v>211</v>
      </c>
      <c r="G219" s="105" t="s">
        <v>711</v>
      </c>
      <c r="H219" t="s">
        <v>45</v>
      </c>
      <c r="I219">
        <v>93</v>
      </c>
      <c r="J219" t="s">
        <v>397</v>
      </c>
      <c r="K219">
        <v>19</v>
      </c>
      <c r="L219" s="105" t="s">
        <v>187</v>
      </c>
      <c r="M219" t="s">
        <v>31</v>
      </c>
      <c r="N219">
        <v>1</v>
      </c>
      <c r="O219" t="s">
        <v>201</v>
      </c>
      <c r="P219">
        <v>20</v>
      </c>
      <c r="Q219" t="s">
        <v>202</v>
      </c>
      <c r="R219">
        <v>7850</v>
      </c>
      <c r="S219" t="s">
        <v>203</v>
      </c>
      <c r="T219">
        <v>1</v>
      </c>
      <c r="U219" t="s">
        <v>32</v>
      </c>
      <c r="V219" t="s">
        <v>319</v>
      </c>
      <c r="W219">
        <v>1</v>
      </c>
      <c r="X219" t="s">
        <v>205</v>
      </c>
      <c r="Y219">
        <v>0</v>
      </c>
      <c r="Z219">
        <v>0</v>
      </c>
      <c r="AA219">
        <v>0</v>
      </c>
      <c r="AB219">
        <v>0</v>
      </c>
      <c r="AC219">
        <v>1026</v>
      </c>
      <c r="AD219">
        <v>1026</v>
      </c>
      <c r="AE219">
        <v>602952498</v>
      </c>
      <c r="AF219">
        <v>602952498</v>
      </c>
    </row>
    <row r="220" spans="1:32">
      <c r="A220">
        <v>16</v>
      </c>
      <c r="B220" t="s">
        <v>181</v>
      </c>
      <c r="C220" t="s">
        <v>182</v>
      </c>
      <c r="D220">
        <v>2022</v>
      </c>
      <c r="E220">
        <v>1</v>
      </c>
      <c r="F220">
        <v>211</v>
      </c>
      <c r="G220" s="105" t="s">
        <v>711</v>
      </c>
      <c r="H220" t="s">
        <v>45</v>
      </c>
      <c r="I220">
        <v>93</v>
      </c>
      <c r="J220" t="s">
        <v>397</v>
      </c>
      <c r="K220">
        <v>19</v>
      </c>
      <c r="L220" s="105" t="s">
        <v>187</v>
      </c>
      <c r="M220" t="s">
        <v>31</v>
      </c>
      <c r="N220">
        <v>1</v>
      </c>
      <c r="O220" t="s">
        <v>201</v>
      </c>
      <c r="P220">
        <v>20</v>
      </c>
      <c r="Q220" t="s">
        <v>202</v>
      </c>
      <c r="R220">
        <v>7851</v>
      </c>
      <c r="S220" t="s">
        <v>217</v>
      </c>
      <c r="T220">
        <v>1</v>
      </c>
      <c r="U220" t="s">
        <v>32</v>
      </c>
      <c r="V220" t="s">
        <v>320</v>
      </c>
      <c r="W220">
        <v>1</v>
      </c>
      <c r="X220" t="s">
        <v>219</v>
      </c>
      <c r="Y220">
        <v>0</v>
      </c>
      <c r="Z220">
        <v>0</v>
      </c>
      <c r="AA220">
        <v>0</v>
      </c>
      <c r="AB220">
        <v>0</v>
      </c>
      <c r="AC220">
        <v>2308</v>
      </c>
      <c r="AD220">
        <v>2692</v>
      </c>
      <c r="AE220">
        <v>1093973653</v>
      </c>
      <c r="AF220">
        <v>1086400954</v>
      </c>
    </row>
    <row r="221" spans="1:32">
      <c r="A221">
        <v>16</v>
      </c>
      <c r="B221" t="s">
        <v>181</v>
      </c>
      <c r="C221" t="s">
        <v>182</v>
      </c>
      <c r="D221">
        <v>2022</v>
      </c>
      <c r="E221">
        <v>1</v>
      </c>
      <c r="F221">
        <v>211</v>
      </c>
      <c r="G221" s="105" t="s">
        <v>711</v>
      </c>
      <c r="H221" t="s">
        <v>45</v>
      </c>
      <c r="I221">
        <v>93</v>
      </c>
      <c r="J221" t="s">
        <v>397</v>
      </c>
      <c r="K221">
        <v>19</v>
      </c>
      <c r="L221" s="105" t="s">
        <v>187</v>
      </c>
      <c r="M221" t="s">
        <v>31</v>
      </c>
      <c r="N221">
        <v>1</v>
      </c>
      <c r="O221" t="s">
        <v>201</v>
      </c>
      <c r="P221">
        <v>20</v>
      </c>
      <c r="Q221" t="s">
        <v>202</v>
      </c>
      <c r="R221">
        <v>7853</v>
      </c>
      <c r="S221" t="s">
        <v>206</v>
      </c>
      <c r="T221">
        <v>1</v>
      </c>
      <c r="U221" t="s">
        <v>32</v>
      </c>
      <c r="V221" t="s">
        <v>321</v>
      </c>
      <c r="W221">
        <v>4</v>
      </c>
      <c r="X221" t="s">
        <v>47</v>
      </c>
      <c r="Y221">
        <v>0</v>
      </c>
      <c r="Z221">
        <v>0</v>
      </c>
      <c r="AA221">
        <v>0</v>
      </c>
      <c r="AB221">
        <v>0</v>
      </c>
      <c r="AC221">
        <v>11</v>
      </c>
      <c r="AD221">
        <v>11</v>
      </c>
      <c r="AE221">
        <v>4498154211</v>
      </c>
      <c r="AF221">
        <v>4487875109</v>
      </c>
    </row>
    <row r="222" spans="1:32">
      <c r="A222">
        <v>16</v>
      </c>
      <c r="B222" t="s">
        <v>181</v>
      </c>
      <c r="C222" t="s">
        <v>182</v>
      </c>
      <c r="D222">
        <v>2022</v>
      </c>
      <c r="E222">
        <v>1</v>
      </c>
      <c r="F222">
        <v>211</v>
      </c>
      <c r="G222" s="105" t="s">
        <v>711</v>
      </c>
      <c r="H222" t="s">
        <v>45</v>
      </c>
      <c r="I222">
        <v>93</v>
      </c>
      <c r="J222" t="s">
        <v>397</v>
      </c>
      <c r="K222">
        <v>19</v>
      </c>
      <c r="L222" s="105" t="s">
        <v>187</v>
      </c>
      <c r="M222" t="s">
        <v>31</v>
      </c>
      <c r="N222">
        <v>1</v>
      </c>
      <c r="O222" t="s">
        <v>201</v>
      </c>
      <c r="P222">
        <v>20</v>
      </c>
      <c r="Q222" t="s">
        <v>202</v>
      </c>
      <c r="R222">
        <v>7853</v>
      </c>
      <c r="S222" t="s">
        <v>206</v>
      </c>
      <c r="T222">
        <v>30024</v>
      </c>
      <c r="U222" t="s">
        <v>46</v>
      </c>
      <c r="V222" t="s">
        <v>322</v>
      </c>
      <c r="W222">
        <v>1</v>
      </c>
      <c r="X222" t="s">
        <v>227</v>
      </c>
      <c r="Y222">
        <v>0</v>
      </c>
      <c r="Z222">
        <v>0</v>
      </c>
      <c r="AA222">
        <v>1786283</v>
      </c>
      <c r="AB222">
        <v>1786283</v>
      </c>
      <c r="AC222">
        <v>1</v>
      </c>
      <c r="AD222">
        <v>1</v>
      </c>
      <c r="AE222">
        <v>12083526</v>
      </c>
      <c r="AF222">
        <v>12083526</v>
      </c>
    </row>
    <row r="223" spans="1:32">
      <c r="A223">
        <v>16</v>
      </c>
      <c r="B223" t="s">
        <v>181</v>
      </c>
      <c r="C223" t="s">
        <v>182</v>
      </c>
      <c r="D223">
        <v>2022</v>
      </c>
      <c r="E223">
        <v>1</v>
      </c>
      <c r="F223">
        <v>211</v>
      </c>
      <c r="G223" s="105" t="s">
        <v>711</v>
      </c>
      <c r="H223" t="s">
        <v>45</v>
      </c>
      <c r="I223">
        <v>93</v>
      </c>
      <c r="J223" t="s">
        <v>397</v>
      </c>
      <c r="K223">
        <v>19</v>
      </c>
      <c r="L223" s="105" t="s">
        <v>187</v>
      </c>
      <c r="M223" t="s">
        <v>31</v>
      </c>
      <c r="N223">
        <v>1</v>
      </c>
      <c r="O223" t="s">
        <v>201</v>
      </c>
      <c r="P223">
        <v>20</v>
      </c>
      <c r="Q223" t="s">
        <v>202</v>
      </c>
      <c r="R223">
        <v>7854</v>
      </c>
      <c r="S223" t="s">
        <v>208</v>
      </c>
      <c r="T223">
        <v>1</v>
      </c>
      <c r="U223" t="s">
        <v>32</v>
      </c>
      <c r="V223" t="s">
        <v>323</v>
      </c>
      <c r="W223">
        <v>1</v>
      </c>
      <c r="X223" t="s">
        <v>210</v>
      </c>
      <c r="Y223">
        <v>0</v>
      </c>
      <c r="Z223">
        <v>0</v>
      </c>
      <c r="AA223">
        <v>0</v>
      </c>
      <c r="AB223">
        <v>0</v>
      </c>
      <c r="AC223">
        <v>7298</v>
      </c>
      <c r="AD223">
        <v>7121</v>
      </c>
      <c r="AE223">
        <v>3075915123</v>
      </c>
      <c r="AF223">
        <v>3019960362</v>
      </c>
    </row>
    <row r="224" spans="1:32">
      <c r="A224">
        <v>16</v>
      </c>
      <c r="B224" t="s">
        <v>181</v>
      </c>
      <c r="C224" t="s">
        <v>182</v>
      </c>
      <c r="D224">
        <v>2022</v>
      </c>
      <c r="E224">
        <v>1</v>
      </c>
      <c r="F224">
        <v>211</v>
      </c>
      <c r="G224" s="105" t="s">
        <v>711</v>
      </c>
      <c r="H224" t="s">
        <v>45</v>
      </c>
      <c r="I224">
        <v>93</v>
      </c>
      <c r="J224" t="s">
        <v>397</v>
      </c>
      <c r="K224">
        <v>55</v>
      </c>
      <c r="L224" s="105" t="s">
        <v>54</v>
      </c>
      <c r="M224" t="s">
        <v>419</v>
      </c>
      <c r="N224">
        <v>1</v>
      </c>
      <c r="O224" t="s">
        <v>201</v>
      </c>
      <c r="P224">
        <v>20</v>
      </c>
      <c r="Q224" t="s">
        <v>202</v>
      </c>
      <c r="R224">
        <v>7853</v>
      </c>
      <c r="S224" t="s">
        <v>206</v>
      </c>
      <c r="T224">
        <v>30001</v>
      </c>
      <c r="U224" t="s">
        <v>46</v>
      </c>
      <c r="V224" t="s">
        <v>324</v>
      </c>
      <c r="W224">
        <v>1</v>
      </c>
      <c r="X224" t="s">
        <v>227</v>
      </c>
      <c r="Y224">
        <v>0</v>
      </c>
      <c r="Z224">
        <v>0</v>
      </c>
      <c r="AA224">
        <v>58139900</v>
      </c>
      <c r="AB224">
        <v>58139900</v>
      </c>
      <c r="AC224">
        <v>1</v>
      </c>
      <c r="AD224">
        <v>1</v>
      </c>
      <c r="AE224">
        <v>583059345</v>
      </c>
      <c r="AF224">
        <v>583059345</v>
      </c>
    </row>
    <row r="225" spans="1:32">
      <c r="A225">
        <v>16</v>
      </c>
      <c r="B225" t="s">
        <v>181</v>
      </c>
      <c r="C225" t="s">
        <v>182</v>
      </c>
      <c r="D225">
        <v>2022</v>
      </c>
      <c r="E225">
        <v>1</v>
      </c>
      <c r="F225">
        <v>211</v>
      </c>
      <c r="G225" s="105" t="s">
        <v>711</v>
      </c>
      <c r="H225" t="s">
        <v>45</v>
      </c>
      <c r="I225">
        <v>93</v>
      </c>
      <c r="J225" t="s">
        <v>397</v>
      </c>
      <c r="K225">
        <v>66</v>
      </c>
      <c r="L225" s="105" t="s">
        <v>55</v>
      </c>
      <c r="M225" t="s">
        <v>419</v>
      </c>
      <c r="N225">
        <v>5</v>
      </c>
      <c r="O225" t="s">
        <v>325</v>
      </c>
      <c r="P225">
        <v>56</v>
      </c>
      <c r="Q225" t="s">
        <v>326</v>
      </c>
      <c r="R225">
        <v>7857</v>
      </c>
      <c r="S225" t="s">
        <v>327</v>
      </c>
      <c r="T225">
        <v>1</v>
      </c>
      <c r="U225" t="s">
        <v>32</v>
      </c>
      <c r="V225" t="s">
        <v>328</v>
      </c>
      <c r="W225">
        <v>1</v>
      </c>
      <c r="X225" t="s">
        <v>329</v>
      </c>
      <c r="Y225">
        <v>0</v>
      </c>
      <c r="Z225">
        <v>0</v>
      </c>
      <c r="AA225">
        <v>1029748581</v>
      </c>
      <c r="AB225">
        <v>1021832425</v>
      </c>
      <c r="AC225">
        <v>86</v>
      </c>
      <c r="AD225">
        <v>86</v>
      </c>
      <c r="AE225">
        <v>9441721500</v>
      </c>
      <c r="AF225">
        <v>9392838384</v>
      </c>
    </row>
    <row r="226" spans="1:32">
      <c r="A226">
        <v>16</v>
      </c>
      <c r="B226" t="s">
        <v>181</v>
      </c>
      <c r="C226" t="s">
        <v>182</v>
      </c>
      <c r="D226">
        <v>2022</v>
      </c>
      <c r="E226">
        <v>1</v>
      </c>
      <c r="F226">
        <v>211</v>
      </c>
      <c r="G226" s="105" t="s">
        <v>711</v>
      </c>
      <c r="H226" t="s">
        <v>45</v>
      </c>
      <c r="I226">
        <v>93</v>
      </c>
      <c r="J226" t="s">
        <v>397</v>
      </c>
      <c r="K226">
        <v>66</v>
      </c>
      <c r="L226" s="105" t="s">
        <v>55</v>
      </c>
      <c r="M226" t="s">
        <v>419</v>
      </c>
      <c r="N226">
        <v>5</v>
      </c>
      <c r="O226" t="s">
        <v>325</v>
      </c>
      <c r="P226">
        <v>56</v>
      </c>
      <c r="Q226" t="s">
        <v>326</v>
      </c>
      <c r="R226">
        <v>7857</v>
      </c>
      <c r="S226" t="s">
        <v>327</v>
      </c>
      <c r="T226">
        <v>2</v>
      </c>
      <c r="U226" t="s">
        <v>32</v>
      </c>
      <c r="V226" t="s">
        <v>330</v>
      </c>
      <c r="W226">
        <v>2</v>
      </c>
      <c r="X226" t="s">
        <v>331</v>
      </c>
      <c r="Y226">
        <v>0</v>
      </c>
      <c r="Z226">
        <v>0</v>
      </c>
      <c r="AA226">
        <v>838113461</v>
      </c>
      <c r="AB226">
        <v>838113461</v>
      </c>
      <c r="AC226">
        <v>100</v>
      </c>
      <c r="AD226">
        <v>100</v>
      </c>
      <c r="AE226">
        <v>4756988500</v>
      </c>
      <c r="AF226">
        <v>4585112014</v>
      </c>
    </row>
    <row r="227" spans="1:32">
      <c r="A227">
        <v>16</v>
      </c>
      <c r="B227" t="s">
        <v>181</v>
      </c>
      <c r="C227" t="s">
        <v>182</v>
      </c>
      <c r="D227">
        <v>2022</v>
      </c>
      <c r="E227">
        <v>1</v>
      </c>
      <c r="F227">
        <v>211</v>
      </c>
      <c r="G227" s="105" t="s">
        <v>711</v>
      </c>
      <c r="H227" t="s">
        <v>45</v>
      </c>
      <c r="I227">
        <v>93</v>
      </c>
      <c r="J227" t="s">
        <v>397</v>
      </c>
      <c r="K227">
        <v>77</v>
      </c>
      <c r="L227" s="105" t="s">
        <v>40</v>
      </c>
      <c r="M227" t="s">
        <v>419</v>
      </c>
      <c r="N227">
        <v>1</v>
      </c>
      <c r="O227" t="s">
        <v>201</v>
      </c>
      <c r="P227">
        <v>20</v>
      </c>
      <c r="Q227" t="s">
        <v>202</v>
      </c>
      <c r="R227">
        <v>7850</v>
      </c>
      <c r="S227" t="s">
        <v>203</v>
      </c>
      <c r="T227">
        <v>1</v>
      </c>
      <c r="U227" t="s">
        <v>32</v>
      </c>
      <c r="V227" t="s">
        <v>332</v>
      </c>
      <c r="W227">
        <v>1</v>
      </c>
      <c r="X227" t="s">
        <v>205</v>
      </c>
      <c r="Y227">
        <v>0</v>
      </c>
      <c r="Z227">
        <v>0</v>
      </c>
      <c r="AA227">
        <v>1675327250</v>
      </c>
      <c r="AB227">
        <v>1628521400</v>
      </c>
      <c r="AC227">
        <v>540</v>
      </c>
      <c r="AD227">
        <v>555</v>
      </c>
      <c r="AE227">
        <v>427402934</v>
      </c>
      <c r="AF227">
        <v>424358041</v>
      </c>
    </row>
    <row r="228" spans="1:32">
      <c r="A228">
        <v>16</v>
      </c>
      <c r="B228" t="s">
        <v>181</v>
      </c>
      <c r="C228" t="s">
        <v>182</v>
      </c>
      <c r="D228">
        <v>2022</v>
      </c>
      <c r="E228">
        <v>1</v>
      </c>
      <c r="F228">
        <v>211</v>
      </c>
      <c r="G228" s="105" t="s">
        <v>711</v>
      </c>
      <c r="H228" t="s">
        <v>45</v>
      </c>
      <c r="I228">
        <v>93</v>
      </c>
      <c r="J228" t="s">
        <v>397</v>
      </c>
      <c r="K228">
        <v>77</v>
      </c>
      <c r="L228" s="105" t="s">
        <v>40</v>
      </c>
      <c r="M228" t="s">
        <v>419</v>
      </c>
      <c r="N228">
        <v>1</v>
      </c>
      <c r="O228" t="s">
        <v>201</v>
      </c>
      <c r="P228">
        <v>20</v>
      </c>
      <c r="Q228" t="s">
        <v>202</v>
      </c>
      <c r="R228">
        <v>7850</v>
      </c>
      <c r="S228" t="s">
        <v>203</v>
      </c>
      <c r="T228">
        <v>2</v>
      </c>
      <c r="U228" t="s">
        <v>32</v>
      </c>
      <c r="V228" t="s">
        <v>333</v>
      </c>
      <c r="W228">
        <v>2</v>
      </c>
      <c r="X228" t="s">
        <v>334</v>
      </c>
      <c r="Y228">
        <v>0</v>
      </c>
      <c r="Z228">
        <v>0</v>
      </c>
      <c r="AA228">
        <v>197100958</v>
      </c>
      <c r="AB228">
        <v>196027723</v>
      </c>
      <c r="AC228">
        <v>239</v>
      </c>
      <c r="AD228">
        <v>239</v>
      </c>
      <c r="AE228">
        <v>1868009436</v>
      </c>
      <c r="AF228">
        <v>1862588566</v>
      </c>
    </row>
    <row r="229" spans="1:32">
      <c r="A229">
        <v>16</v>
      </c>
      <c r="B229" t="s">
        <v>181</v>
      </c>
      <c r="C229" t="s">
        <v>182</v>
      </c>
      <c r="D229">
        <v>2022</v>
      </c>
      <c r="E229">
        <v>1</v>
      </c>
      <c r="F229">
        <v>211</v>
      </c>
      <c r="G229" s="105" t="s">
        <v>711</v>
      </c>
      <c r="H229" t="s">
        <v>45</v>
      </c>
      <c r="I229">
        <v>93</v>
      </c>
      <c r="J229" t="s">
        <v>397</v>
      </c>
      <c r="K229">
        <v>77</v>
      </c>
      <c r="L229" s="105" t="s">
        <v>40</v>
      </c>
      <c r="M229" t="s">
        <v>419</v>
      </c>
      <c r="N229">
        <v>1</v>
      </c>
      <c r="O229" t="s">
        <v>201</v>
      </c>
      <c r="P229">
        <v>20</v>
      </c>
      <c r="Q229" t="s">
        <v>202</v>
      </c>
      <c r="R229">
        <v>7850</v>
      </c>
      <c r="S229" t="s">
        <v>203</v>
      </c>
      <c r="T229">
        <v>3</v>
      </c>
      <c r="U229" t="s">
        <v>32</v>
      </c>
      <c r="V229" t="s">
        <v>335</v>
      </c>
      <c r="W229">
        <v>3</v>
      </c>
      <c r="X229" t="s">
        <v>336</v>
      </c>
      <c r="Y229">
        <v>0</v>
      </c>
      <c r="Z229">
        <v>0</v>
      </c>
      <c r="AA229">
        <v>5311279422</v>
      </c>
      <c r="AB229">
        <v>5276887540</v>
      </c>
      <c r="AC229">
        <v>2000</v>
      </c>
      <c r="AD229">
        <v>2126</v>
      </c>
      <c r="AE229">
        <v>37653384008</v>
      </c>
      <c r="AF229">
        <v>37593491675</v>
      </c>
    </row>
    <row r="230" spans="1:32">
      <c r="A230">
        <v>16</v>
      </c>
      <c r="B230" t="s">
        <v>181</v>
      </c>
      <c r="C230" t="s">
        <v>182</v>
      </c>
      <c r="D230">
        <v>2022</v>
      </c>
      <c r="E230">
        <v>1</v>
      </c>
      <c r="F230">
        <v>211</v>
      </c>
      <c r="G230" s="105" t="s">
        <v>711</v>
      </c>
      <c r="H230" t="s">
        <v>45</v>
      </c>
      <c r="I230">
        <v>93</v>
      </c>
      <c r="J230" t="s">
        <v>397</v>
      </c>
      <c r="K230">
        <v>77</v>
      </c>
      <c r="L230" s="105" t="s">
        <v>40</v>
      </c>
      <c r="M230" t="s">
        <v>419</v>
      </c>
      <c r="N230">
        <v>1</v>
      </c>
      <c r="O230" t="s">
        <v>201</v>
      </c>
      <c r="P230">
        <v>20</v>
      </c>
      <c r="Q230" t="s">
        <v>202</v>
      </c>
      <c r="R230">
        <v>7850</v>
      </c>
      <c r="S230" t="s">
        <v>203</v>
      </c>
      <c r="T230">
        <v>4</v>
      </c>
      <c r="U230" t="s">
        <v>32</v>
      </c>
      <c r="V230" t="s">
        <v>337</v>
      </c>
      <c r="W230">
        <v>4</v>
      </c>
      <c r="X230" t="s">
        <v>338</v>
      </c>
      <c r="Y230">
        <v>0</v>
      </c>
      <c r="Z230">
        <v>0</v>
      </c>
      <c r="AA230">
        <v>147127267</v>
      </c>
      <c r="AB230">
        <v>146806591</v>
      </c>
      <c r="AC230">
        <v>1.5</v>
      </c>
      <c r="AD230">
        <v>1.5</v>
      </c>
      <c r="AE230">
        <v>444601308</v>
      </c>
      <c r="AF230">
        <v>440636705</v>
      </c>
    </row>
    <row r="231" spans="1:32">
      <c r="A231">
        <v>16</v>
      </c>
      <c r="B231" t="s">
        <v>181</v>
      </c>
      <c r="C231" t="s">
        <v>182</v>
      </c>
      <c r="D231">
        <v>2022</v>
      </c>
      <c r="E231">
        <v>1</v>
      </c>
      <c r="F231">
        <v>211</v>
      </c>
      <c r="G231" s="105" t="s">
        <v>711</v>
      </c>
      <c r="H231" t="s">
        <v>45</v>
      </c>
      <c r="I231">
        <v>93</v>
      </c>
      <c r="J231" t="s">
        <v>397</v>
      </c>
      <c r="K231">
        <v>77</v>
      </c>
      <c r="L231" s="105" t="s">
        <v>40</v>
      </c>
      <c r="M231" t="s">
        <v>419</v>
      </c>
      <c r="N231">
        <v>1</v>
      </c>
      <c r="O231" t="s">
        <v>201</v>
      </c>
      <c r="P231">
        <v>20</v>
      </c>
      <c r="Q231" t="s">
        <v>202</v>
      </c>
      <c r="R231">
        <v>7850</v>
      </c>
      <c r="S231" t="s">
        <v>203</v>
      </c>
      <c r="T231">
        <v>5</v>
      </c>
      <c r="U231" t="s">
        <v>32</v>
      </c>
      <c r="V231" t="s">
        <v>339</v>
      </c>
      <c r="W231">
        <v>5</v>
      </c>
      <c r="X231" t="s">
        <v>340</v>
      </c>
      <c r="Y231">
        <v>0</v>
      </c>
      <c r="Z231">
        <v>0</v>
      </c>
      <c r="AA231">
        <v>1386609639</v>
      </c>
      <c r="AB231">
        <v>1202888884</v>
      </c>
      <c r="AC231">
        <v>5</v>
      </c>
      <c r="AD231">
        <v>5</v>
      </c>
      <c r="AE231">
        <v>8700690993</v>
      </c>
      <c r="AF231">
        <v>8640948725</v>
      </c>
    </row>
    <row r="232" spans="1:32">
      <c r="A232">
        <v>16</v>
      </c>
      <c r="B232" t="s">
        <v>181</v>
      </c>
      <c r="C232" t="s">
        <v>182</v>
      </c>
      <c r="D232">
        <v>2022</v>
      </c>
      <c r="E232">
        <v>1</v>
      </c>
      <c r="F232">
        <v>211</v>
      </c>
      <c r="G232" s="105" t="s">
        <v>711</v>
      </c>
      <c r="H232" t="s">
        <v>45</v>
      </c>
      <c r="I232">
        <v>93</v>
      </c>
      <c r="J232" t="s">
        <v>397</v>
      </c>
      <c r="K232">
        <v>77</v>
      </c>
      <c r="L232" s="105" t="s">
        <v>40</v>
      </c>
      <c r="M232" t="s">
        <v>419</v>
      </c>
      <c r="N232">
        <v>1</v>
      </c>
      <c r="O232" t="s">
        <v>201</v>
      </c>
      <c r="P232">
        <v>20</v>
      </c>
      <c r="Q232" t="s">
        <v>202</v>
      </c>
      <c r="R232">
        <v>7850</v>
      </c>
      <c r="S232" t="s">
        <v>203</v>
      </c>
      <c r="T232">
        <v>6</v>
      </c>
      <c r="U232" t="s">
        <v>32</v>
      </c>
      <c r="V232" t="s">
        <v>341</v>
      </c>
      <c r="W232">
        <v>6</v>
      </c>
      <c r="X232" t="s">
        <v>342</v>
      </c>
      <c r="Y232">
        <v>0</v>
      </c>
      <c r="Z232">
        <v>0</v>
      </c>
      <c r="AA232">
        <v>107231350</v>
      </c>
      <c r="AB232">
        <v>103150632</v>
      </c>
      <c r="AC232">
        <v>1</v>
      </c>
      <c r="AD232">
        <v>1</v>
      </c>
      <c r="AE232">
        <v>56242851</v>
      </c>
      <c r="AF232">
        <v>56242851</v>
      </c>
    </row>
    <row r="233" spans="1:32">
      <c r="A233">
        <v>16</v>
      </c>
      <c r="B233" t="s">
        <v>181</v>
      </c>
      <c r="C233" t="s">
        <v>182</v>
      </c>
      <c r="D233">
        <v>2022</v>
      </c>
      <c r="E233">
        <v>1</v>
      </c>
      <c r="F233">
        <v>211</v>
      </c>
      <c r="G233" s="105" t="s">
        <v>711</v>
      </c>
      <c r="H233" t="s">
        <v>45</v>
      </c>
      <c r="I233">
        <v>93</v>
      </c>
      <c r="J233" t="s">
        <v>397</v>
      </c>
      <c r="K233">
        <v>77</v>
      </c>
      <c r="L233" s="105" t="s">
        <v>40</v>
      </c>
      <c r="M233" t="s">
        <v>419</v>
      </c>
      <c r="N233">
        <v>1</v>
      </c>
      <c r="O233" t="s">
        <v>201</v>
      </c>
      <c r="P233">
        <v>20</v>
      </c>
      <c r="Q233" t="s">
        <v>202</v>
      </c>
      <c r="R233">
        <v>7850</v>
      </c>
      <c r="S233" t="s">
        <v>203</v>
      </c>
      <c r="T233">
        <v>7</v>
      </c>
      <c r="U233" t="s">
        <v>32</v>
      </c>
      <c r="V233" t="s">
        <v>343</v>
      </c>
      <c r="W233">
        <v>7</v>
      </c>
      <c r="X233" t="s">
        <v>344</v>
      </c>
      <c r="Y233">
        <v>0</v>
      </c>
      <c r="Z233">
        <v>0</v>
      </c>
      <c r="AA233">
        <v>0</v>
      </c>
      <c r="AB233">
        <v>0</v>
      </c>
      <c r="AC233">
        <v>100</v>
      </c>
      <c r="AD233">
        <v>100</v>
      </c>
      <c r="AE233">
        <v>17410435</v>
      </c>
      <c r="AF233">
        <v>17410435</v>
      </c>
    </row>
    <row r="234" spans="1:32">
      <c r="A234">
        <v>16</v>
      </c>
      <c r="B234" t="s">
        <v>181</v>
      </c>
      <c r="C234" t="s">
        <v>182</v>
      </c>
      <c r="D234">
        <v>2022</v>
      </c>
      <c r="E234">
        <v>1</v>
      </c>
      <c r="F234">
        <v>211</v>
      </c>
      <c r="G234" s="105" t="s">
        <v>711</v>
      </c>
      <c r="H234" t="s">
        <v>45</v>
      </c>
      <c r="I234">
        <v>93</v>
      </c>
      <c r="J234" t="s">
        <v>397</v>
      </c>
      <c r="K234">
        <v>77</v>
      </c>
      <c r="L234" s="105" t="s">
        <v>40</v>
      </c>
      <c r="M234" t="s">
        <v>419</v>
      </c>
      <c r="N234">
        <v>1</v>
      </c>
      <c r="O234" t="s">
        <v>201</v>
      </c>
      <c r="P234">
        <v>20</v>
      </c>
      <c r="Q234" t="s">
        <v>202</v>
      </c>
      <c r="R234">
        <v>7851</v>
      </c>
      <c r="S234" t="s">
        <v>217</v>
      </c>
      <c r="T234">
        <v>1</v>
      </c>
      <c r="U234" t="s">
        <v>32</v>
      </c>
      <c r="V234" t="s">
        <v>345</v>
      </c>
      <c r="W234">
        <v>1</v>
      </c>
      <c r="X234" t="s">
        <v>219</v>
      </c>
      <c r="Y234">
        <v>4</v>
      </c>
      <c r="Z234">
        <v>4</v>
      </c>
      <c r="AA234">
        <v>1377108418</v>
      </c>
      <c r="AB234">
        <v>1297063235</v>
      </c>
      <c r="AC234">
        <v>4745</v>
      </c>
      <c r="AD234">
        <v>1117</v>
      </c>
      <c r="AE234">
        <v>2209201429</v>
      </c>
      <c r="AF234">
        <v>2201628730</v>
      </c>
    </row>
    <row r="235" spans="1:32">
      <c r="A235">
        <v>16</v>
      </c>
      <c r="B235" t="s">
        <v>181</v>
      </c>
      <c r="C235" t="s">
        <v>182</v>
      </c>
      <c r="D235">
        <v>2022</v>
      </c>
      <c r="E235">
        <v>1</v>
      </c>
      <c r="F235">
        <v>211</v>
      </c>
      <c r="G235" s="105" t="s">
        <v>711</v>
      </c>
      <c r="H235" t="s">
        <v>45</v>
      </c>
      <c r="I235">
        <v>93</v>
      </c>
      <c r="J235" t="s">
        <v>397</v>
      </c>
      <c r="K235">
        <v>77</v>
      </c>
      <c r="L235" s="105" t="s">
        <v>40</v>
      </c>
      <c r="M235" t="s">
        <v>419</v>
      </c>
      <c r="N235">
        <v>1</v>
      </c>
      <c r="O235" t="s">
        <v>201</v>
      </c>
      <c r="P235">
        <v>20</v>
      </c>
      <c r="Q235" t="s">
        <v>202</v>
      </c>
      <c r="R235">
        <v>7851</v>
      </c>
      <c r="S235" t="s">
        <v>217</v>
      </c>
      <c r="T235">
        <v>2</v>
      </c>
      <c r="U235" t="s">
        <v>32</v>
      </c>
      <c r="V235" t="s">
        <v>56</v>
      </c>
      <c r="W235">
        <v>2</v>
      </c>
      <c r="X235" t="s">
        <v>57</v>
      </c>
      <c r="Y235">
        <v>8</v>
      </c>
      <c r="Z235">
        <v>8</v>
      </c>
      <c r="AA235">
        <v>1500295756</v>
      </c>
      <c r="AB235">
        <v>1410784441</v>
      </c>
      <c r="AC235">
        <v>66</v>
      </c>
      <c r="AD235">
        <v>66</v>
      </c>
      <c r="AE235">
        <v>10616738052</v>
      </c>
      <c r="AF235">
        <v>10537111945</v>
      </c>
    </row>
    <row r="236" spans="1:32">
      <c r="A236">
        <v>16</v>
      </c>
      <c r="B236" t="s">
        <v>181</v>
      </c>
      <c r="C236" t="s">
        <v>182</v>
      </c>
      <c r="D236">
        <v>2022</v>
      </c>
      <c r="E236">
        <v>1</v>
      </c>
      <c r="F236">
        <v>211</v>
      </c>
      <c r="G236" s="105" t="s">
        <v>711</v>
      </c>
      <c r="H236" t="s">
        <v>45</v>
      </c>
      <c r="I236">
        <v>93</v>
      </c>
      <c r="J236" t="s">
        <v>397</v>
      </c>
      <c r="K236">
        <v>77</v>
      </c>
      <c r="L236" s="105" t="s">
        <v>40</v>
      </c>
      <c r="M236" t="s">
        <v>419</v>
      </c>
      <c r="N236">
        <v>1</v>
      </c>
      <c r="O236" t="s">
        <v>201</v>
      </c>
      <c r="P236">
        <v>20</v>
      </c>
      <c r="Q236" t="s">
        <v>202</v>
      </c>
      <c r="R236">
        <v>7851</v>
      </c>
      <c r="S236" t="s">
        <v>217</v>
      </c>
      <c r="T236">
        <v>3</v>
      </c>
      <c r="U236" t="s">
        <v>32</v>
      </c>
      <c r="V236" t="s">
        <v>346</v>
      </c>
      <c r="W236">
        <v>3</v>
      </c>
      <c r="X236" t="s">
        <v>347</v>
      </c>
      <c r="Y236">
        <v>0</v>
      </c>
      <c r="Z236">
        <v>0</v>
      </c>
      <c r="AA236">
        <v>2924607</v>
      </c>
      <c r="AB236">
        <v>2924607</v>
      </c>
      <c r="AC236">
        <v>1</v>
      </c>
      <c r="AD236">
        <v>1</v>
      </c>
      <c r="AE236">
        <v>120219325</v>
      </c>
      <c r="AF236">
        <v>116738858</v>
      </c>
    </row>
    <row r="237" spans="1:32">
      <c r="A237">
        <v>16</v>
      </c>
      <c r="B237" t="s">
        <v>181</v>
      </c>
      <c r="C237" t="s">
        <v>182</v>
      </c>
      <c r="D237">
        <v>2022</v>
      </c>
      <c r="E237">
        <v>1</v>
      </c>
      <c r="F237">
        <v>211</v>
      </c>
      <c r="G237" s="105" t="s">
        <v>711</v>
      </c>
      <c r="H237" t="s">
        <v>45</v>
      </c>
      <c r="I237">
        <v>93</v>
      </c>
      <c r="J237" t="s">
        <v>397</v>
      </c>
      <c r="K237">
        <v>77</v>
      </c>
      <c r="L237" s="105" t="s">
        <v>40</v>
      </c>
      <c r="M237" t="s">
        <v>419</v>
      </c>
      <c r="N237">
        <v>1</v>
      </c>
      <c r="O237" t="s">
        <v>201</v>
      </c>
      <c r="P237">
        <v>20</v>
      </c>
      <c r="Q237" t="s">
        <v>202</v>
      </c>
      <c r="R237">
        <v>7851</v>
      </c>
      <c r="S237" t="s">
        <v>217</v>
      </c>
      <c r="T237">
        <v>4</v>
      </c>
      <c r="U237" t="s">
        <v>32</v>
      </c>
      <c r="V237" t="s">
        <v>348</v>
      </c>
      <c r="W237">
        <v>4</v>
      </c>
      <c r="X237" t="s">
        <v>349</v>
      </c>
      <c r="Y237">
        <v>0</v>
      </c>
      <c r="Z237">
        <v>0</v>
      </c>
      <c r="AA237">
        <v>0</v>
      </c>
      <c r="AB237">
        <v>0</v>
      </c>
      <c r="AC237">
        <v>4</v>
      </c>
      <c r="AD237">
        <v>4</v>
      </c>
      <c r="AE237">
        <v>92689226</v>
      </c>
      <c r="AF237">
        <v>89208759</v>
      </c>
    </row>
    <row r="238" spans="1:32">
      <c r="A238">
        <v>16</v>
      </c>
      <c r="B238" t="s">
        <v>181</v>
      </c>
      <c r="C238" t="s">
        <v>182</v>
      </c>
      <c r="D238">
        <v>2022</v>
      </c>
      <c r="E238">
        <v>1</v>
      </c>
      <c r="F238">
        <v>211</v>
      </c>
      <c r="G238" s="105" t="s">
        <v>711</v>
      </c>
      <c r="H238" t="s">
        <v>45</v>
      </c>
      <c r="I238">
        <v>93</v>
      </c>
      <c r="J238" t="s">
        <v>397</v>
      </c>
      <c r="K238">
        <v>77</v>
      </c>
      <c r="L238" s="105" t="s">
        <v>40</v>
      </c>
      <c r="M238" t="s">
        <v>419</v>
      </c>
      <c r="N238">
        <v>1</v>
      </c>
      <c r="O238" t="s">
        <v>201</v>
      </c>
      <c r="P238">
        <v>20</v>
      </c>
      <c r="Q238" t="s">
        <v>202</v>
      </c>
      <c r="R238">
        <v>7851</v>
      </c>
      <c r="S238" t="s">
        <v>217</v>
      </c>
      <c r="T238">
        <v>5</v>
      </c>
      <c r="U238" t="s">
        <v>32</v>
      </c>
      <c r="V238" t="s">
        <v>350</v>
      </c>
      <c r="W238">
        <v>5</v>
      </c>
      <c r="X238" t="s">
        <v>351</v>
      </c>
      <c r="Y238">
        <v>0</v>
      </c>
      <c r="Z238">
        <v>0</v>
      </c>
      <c r="AA238">
        <v>5135344</v>
      </c>
      <c r="AB238">
        <v>346344</v>
      </c>
      <c r="AC238">
        <v>4</v>
      </c>
      <c r="AD238">
        <v>4</v>
      </c>
      <c r="AE238">
        <v>108792226</v>
      </c>
      <c r="AF238">
        <v>105311759</v>
      </c>
    </row>
    <row r="239" spans="1:32">
      <c r="A239">
        <v>16</v>
      </c>
      <c r="B239" t="s">
        <v>181</v>
      </c>
      <c r="C239" t="s">
        <v>182</v>
      </c>
      <c r="D239">
        <v>2022</v>
      </c>
      <c r="E239">
        <v>1</v>
      </c>
      <c r="F239">
        <v>211</v>
      </c>
      <c r="G239" s="105" t="s">
        <v>711</v>
      </c>
      <c r="H239" t="s">
        <v>45</v>
      </c>
      <c r="I239">
        <v>93</v>
      </c>
      <c r="J239" t="s">
        <v>397</v>
      </c>
      <c r="K239">
        <v>77</v>
      </c>
      <c r="L239" s="105" t="s">
        <v>40</v>
      </c>
      <c r="M239" t="s">
        <v>419</v>
      </c>
      <c r="N239">
        <v>1</v>
      </c>
      <c r="O239" t="s">
        <v>201</v>
      </c>
      <c r="P239">
        <v>20</v>
      </c>
      <c r="Q239" t="s">
        <v>202</v>
      </c>
      <c r="R239">
        <v>7851</v>
      </c>
      <c r="S239" t="s">
        <v>217</v>
      </c>
      <c r="T239">
        <v>6</v>
      </c>
      <c r="U239" t="s">
        <v>32</v>
      </c>
      <c r="V239" t="s">
        <v>352</v>
      </c>
      <c r="W239">
        <v>6</v>
      </c>
      <c r="X239" t="s">
        <v>353</v>
      </c>
      <c r="Y239">
        <v>0</v>
      </c>
      <c r="Z239">
        <v>0</v>
      </c>
      <c r="AA239">
        <v>400604010</v>
      </c>
      <c r="AB239">
        <v>357523036</v>
      </c>
      <c r="AC239">
        <v>1</v>
      </c>
      <c r="AD239">
        <v>1</v>
      </c>
      <c r="AE239">
        <v>858057390</v>
      </c>
      <c r="AF239">
        <v>854576923</v>
      </c>
    </row>
    <row r="240" spans="1:32">
      <c r="A240">
        <v>16</v>
      </c>
      <c r="B240" t="s">
        <v>181</v>
      </c>
      <c r="C240" t="s">
        <v>182</v>
      </c>
      <c r="D240">
        <v>2022</v>
      </c>
      <c r="E240">
        <v>1</v>
      </c>
      <c r="F240">
        <v>211</v>
      </c>
      <c r="G240" s="105" t="s">
        <v>711</v>
      </c>
      <c r="H240" t="s">
        <v>45</v>
      </c>
      <c r="I240">
        <v>93</v>
      </c>
      <c r="J240" t="s">
        <v>397</v>
      </c>
      <c r="K240">
        <v>77</v>
      </c>
      <c r="L240" s="105" t="s">
        <v>40</v>
      </c>
      <c r="M240" t="s">
        <v>419</v>
      </c>
      <c r="N240">
        <v>1</v>
      </c>
      <c r="O240" t="s">
        <v>201</v>
      </c>
      <c r="P240">
        <v>20</v>
      </c>
      <c r="Q240" t="s">
        <v>202</v>
      </c>
      <c r="R240">
        <v>7851</v>
      </c>
      <c r="S240" t="s">
        <v>217</v>
      </c>
      <c r="T240">
        <v>7</v>
      </c>
      <c r="U240" t="s">
        <v>32</v>
      </c>
      <c r="V240" t="s">
        <v>354</v>
      </c>
      <c r="W240">
        <v>7</v>
      </c>
      <c r="X240" t="s">
        <v>355</v>
      </c>
      <c r="Y240">
        <v>0</v>
      </c>
      <c r="Z240">
        <v>0</v>
      </c>
      <c r="AA240">
        <v>190417780</v>
      </c>
      <c r="AB240">
        <v>190399759</v>
      </c>
      <c r="AC240">
        <v>20</v>
      </c>
      <c r="AD240">
        <v>0</v>
      </c>
      <c r="AE240">
        <v>51500000</v>
      </c>
      <c r="AF240">
        <v>30524000</v>
      </c>
    </row>
    <row r="241" spans="1:32">
      <c r="A241">
        <v>16</v>
      </c>
      <c r="B241" t="s">
        <v>181</v>
      </c>
      <c r="C241" t="s">
        <v>182</v>
      </c>
      <c r="D241">
        <v>2022</v>
      </c>
      <c r="E241">
        <v>1</v>
      </c>
      <c r="F241">
        <v>211</v>
      </c>
      <c r="G241" s="105" t="s">
        <v>711</v>
      </c>
      <c r="H241" t="s">
        <v>45</v>
      </c>
      <c r="I241">
        <v>93</v>
      </c>
      <c r="J241" t="s">
        <v>397</v>
      </c>
      <c r="K241">
        <v>77</v>
      </c>
      <c r="L241" s="105" t="s">
        <v>40</v>
      </c>
      <c r="M241" t="s">
        <v>419</v>
      </c>
      <c r="N241">
        <v>1</v>
      </c>
      <c r="O241" t="s">
        <v>201</v>
      </c>
      <c r="P241">
        <v>20</v>
      </c>
      <c r="Q241" t="s">
        <v>202</v>
      </c>
      <c r="R241">
        <v>7851</v>
      </c>
      <c r="S241" t="s">
        <v>217</v>
      </c>
      <c r="T241">
        <v>8</v>
      </c>
      <c r="U241" t="s">
        <v>32</v>
      </c>
      <c r="V241" t="s">
        <v>343</v>
      </c>
      <c r="W241">
        <v>8</v>
      </c>
      <c r="X241" t="s">
        <v>344</v>
      </c>
      <c r="Y241">
        <v>0</v>
      </c>
      <c r="Z241">
        <v>0</v>
      </c>
      <c r="AA241">
        <v>0</v>
      </c>
      <c r="AB241">
        <v>0</v>
      </c>
      <c r="AC241">
        <v>100</v>
      </c>
      <c r="AD241">
        <v>100</v>
      </c>
      <c r="AE241">
        <v>794640</v>
      </c>
      <c r="AF241">
        <v>794640</v>
      </c>
    </row>
    <row r="242" spans="1:32">
      <c r="A242">
        <v>16</v>
      </c>
      <c r="B242" t="s">
        <v>181</v>
      </c>
      <c r="C242" t="s">
        <v>182</v>
      </c>
      <c r="D242">
        <v>2022</v>
      </c>
      <c r="E242">
        <v>1</v>
      </c>
      <c r="F242">
        <v>211</v>
      </c>
      <c r="G242" s="105" t="s">
        <v>711</v>
      </c>
      <c r="H242" t="s">
        <v>45</v>
      </c>
      <c r="I242">
        <v>93</v>
      </c>
      <c r="J242" t="s">
        <v>397</v>
      </c>
      <c r="K242">
        <v>77</v>
      </c>
      <c r="L242" s="105" t="s">
        <v>40</v>
      </c>
      <c r="M242" t="s">
        <v>419</v>
      </c>
      <c r="N242">
        <v>1</v>
      </c>
      <c r="O242" t="s">
        <v>201</v>
      </c>
      <c r="P242">
        <v>20</v>
      </c>
      <c r="Q242" t="s">
        <v>202</v>
      </c>
      <c r="R242">
        <v>7852</v>
      </c>
      <c r="S242" t="s">
        <v>356</v>
      </c>
      <c r="T242">
        <v>1</v>
      </c>
      <c r="U242" t="s">
        <v>32</v>
      </c>
      <c r="V242" t="s">
        <v>58</v>
      </c>
      <c r="W242">
        <v>1</v>
      </c>
      <c r="X242" t="s">
        <v>59</v>
      </c>
      <c r="Y242">
        <v>11</v>
      </c>
      <c r="Z242">
        <v>10</v>
      </c>
      <c r="AA242">
        <v>3216231978</v>
      </c>
      <c r="AB242">
        <v>3011382500</v>
      </c>
      <c r="AC242">
        <v>100492</v>
      </c>
      <c r="AD242">
        <v>102702</v>
      </c>
      <c r="AE242">
        <v>21458141098</v>
      </c>
      <c r="AF242">
        <v>20961511490</v>
      </c>
    </row>
    <row r="243" spans="1:32">
      <c r="A243">
        <v>16</v>
      </c>
      <c r="B243" t="s">
        <v>181</v>
      </c>
      <c r="C243" t="s">
        <v>182</v>
      </c>
      <c r="D243">
        <v>2022</v>
      </c>
      <c r="E243">
        <v>1</v>
      </c>
      <c r="F243">
        <v>211</v>
      </c>
      <c r="G243" s="105" t="s">
        <v>711</v>
      </c>
      <c r="H243" t="s">
        <v>45</v>
      </c>
      <c r="I243">
        <v>93</v>
      </c>
      <c r="J243" t="s">
        <v>397</v>
      </c>
      <c r="K243">
        <v>77</v>
      </c>
      <c r="L243" s="105" t="s">
        <v>40</v>
      </c>
      <c r="M243" t="s">
        <v>419</v>
      </c>
      <c r="N243">
        <v>1</v>
      </c>
      <c r="O243" t="s">
        <v>201</v>
      </c>
      <c r="P243">
        <v>20</v>
      </c>
      <c r="Q243" t="s">
        <v>202</v>
      </c>
      <c r="R243">
        <v>7852</v>
      </c>
      <c r="S243" t="s">
        <v>356</v>
      </c>
      <c r="T243">
        <v>2</v>
      </c>
      <c r="U243" t="s">
        <v>32</v>
      </c>
      <c r="V243" t="s">
        <v>357</v>
      </c>
      <c r="W243">
        <v>2</v>
      </c>
      <c r="X243" t="s">
        <v>60</v>
      </c>
      <c r="Y243">
        <v>3</v>
      </c>
      <c r="Z243">
        <v>1</v>
      </c>
      <c r="AA243">
        <v>3966781349</v>
      </c>
      <c r="AB243">
        <v>3714282506</v>
      </c>
      <c r="AC243">
        <v>4974</v>
      </c>
      <c r="AD243">
        <v>5194</v>
      </c>
      <c r="AE243">
        <v>22551445054</v>
      </c>
      <c r="AF243">
        <v>22003239438</v>
      </c>
    </row>
    <row r="244" spans="1:32">
      <c r="A244">
        <v>16</v>
      </c>
      <c r="B244" t="s">
        <v>181</v>
      </c>
      <c r="C244" t="s">
        <v>182</v>
      </c>
      <c r="D244">
        <v>2022</v>
      </c>
      <c r="E244">
        <v>1</v>
      </c>
      <c r="F244">
        <v>211</v>
      </c>
      <c r="G244" s="105" t="s">
        <v>711</v>
      </c>
      <c r="H244" t="s">
        <v>45</v>
      </c>
      <c r="I244">
        <v>93</v>
      </c>
      <c r="J244" t="s">
        <v>397</v>
      </c>
      <c r="K244">
        <v>77</v>
      </c>
      <c r="L244" s="105" t="s">
        <v>40</v>
      </c>
      <c r="M244" t="s">
        <v>419</v>
      </c>
      <c r="N244">
        <v>1</v>
      </c>
      <c r="O244" t="s">
        <v>201</v>
      </c>
      <c r="P244">
        <v>20</v>
      </c>
      <c r="Q244" t="s">
        <v>202</v>
      </c>
      <c r="R244">
        <v>7852</v>
      </c>
      <c r="S244" t="s">
        <v>356</v>
      </c>
      <c r="T244">
        <v>3</v>
      </c>
      <c r="U244" t="s">
        <v>32</v>
      </c>
      <c r="V244" t="s">
        <v>358</v>
      </c>
      <c r="W244">
        <v>3</v>
      </c>
      <c r="X244" t="s">
        <v>359</v>
      </c>
      <c r="Y244">
        <v>0</v>
      </c>
      <c r="Z244">
        <v>0</v>
      </c>
      <c r="AA244">
        <v>167861704</v>
      </c>
      <c r="AB244">
        <v>157603274</v>
      </c>
      <c r="AC244">
        <v>56770</v>
      </c>
      <c r="AD244">
        <v>57832</v>
      </c>
      <c r="AE244">
        <v>2822185748</v>
      </c>
      <c r="AF244">
        <v>2743325063</v>
      </c>
    </row>
    <row r="245" spans="1:32">
      <c r="A245">
        <v>16</v>
      </c>
      <c r="B245" t="s">
        <v>181</v>
      </c>
      <c r="C245" t="s">
        <v>182</v>
      </c>
      <c r="D245">
        <v>2022</v>
      </c>
      <c r="E245">
        <v>1</v>
      </c>
      <c r="F245">
        <v>211</v>
      </c>
      <c r="G245" s="105" t="s">
        <v>711</v>
      </c>
      <c r="H245" t="s">
        <v>45</v>
      </c>
      <c r="I245">
        <v>93</v>
      </c>
      <c r="J245" t="s">
        <v>397</v>
      </c>
      <c r="K245">
        <v>77</v>
      </c>
      <c r="L245" s="105" t="s">
        <v>40</v>
      </c>
      <c r="M245" t="s">
        <v>419</v>
      </c>
      <c r="N245">
        <v>1</v>
      </c>
      <c r="O245" t="s">
        <v>201</v>
      </c>
      <c r="P245">
        <v>20</v>
      </c>
      <c r="Q245" t="s">
        <v>202</v>
      </c>
      <c r="R245">
        <v>7852</v>
      </c>
      <c r="S245" t="s">
        <v>356</v>
      </c>
      <c r="T245">
        <v>4</v>
      </c>
      <c r="U245" t="s">
        <v>32</v>
      </c>
      <c r="V245" t="s">
        <v>360</v>
      </c>
      <c r="W245">
        <v>4</v>
      </c>
      <c r="X245" t="s">
        <v>361</v>
      </c>
      <c r="Y245">
        <v>0</v>
      </c>
      <c r="Z245">
        <v>0</v>
      </c>
      <c r="AA245">
        <v>74203785</v>
      </c>
      <c r="AB245">
        <v>67709024</v>
      </c>
      <c r="AC245">
        <v>1</v>
      </c>
      <c r="AD245">
        <v>1</v>
      </c>
      <c r="AE245">
        <v>634246700</v>
      </c>
      <c r="AF245">
        <v>544827225</v>
      </c>
    </row>
    <row r="246" spans="1:32">
      <c r="A246">
        <v>16</v>
      </c>
      <c r="B246" t="s">
        <v>181</v>
      </c>
      <c r="C246" t="s">
        <v>182</v>
      </c>
      <c r="D246">
        <v>2022</v>
      </c>
      <c r="E246">
        <v>1</v>
      </c>
      <c r="F246">
        <v>211</v>
      </c>
      <c r="G246" s="105" t="s">
        <v>711</v>
      </c>
      <c r="H246" t="s">
        <v>45</v>
      </c>
      <c r="I246">
        <v>93</v>
      </c>
      <c r="J246" t="s">
        <v>397</v>
      </c>
      <c r="K246">
        <v>77</v>
      </c>
      <c r="L246" s="105" t="s">
        <v>40</v>
      </c>
      <c r="M246" t="s">
        <v>419</v>
      </c>
      <c r="N246">
        <v>1</v>
      </c>
      <c r="O246" t="s">
        <v>201</v>
      </c>
      <c r="P246">
        <v>20</v>
      </c>
      <c r="Q246" t="s">
        <v>202</v>
      </c>
      <c r="R246">
        <v>7852</v>
      </c>
      <c r="S246" t="s">
        <v>356</v>
      </c>
      <c r="T246">
        <v>5</v>
      </c>
      <c r="U246" t="s">
        <v>32</v>
      </c>
      <c r="V246" t="s">
        <v>343</v>
      </c>
      <c r="W246">
        <v>5</v>
      </c>
      <c r="X246" t="s">
        <v>344</v>
      </c>
      <c r="Y246">
        <v>0</v>
      </c>
      <c r="Z246">
        <v>0</v>
      </c>
      <c r="AA246">
        <v>0</v>
      </c>
      <c r="AB246">
        <v>0</v>
      </c>
      <c r="AC246">
        <v>100</v>
      </c>
      <c r="AD246">
        <v>99</v>
      </c>
      <c r="AE246">
        <v>309827400</v>
      </c>
      <c r="AF246">
        <v>307414600</v>
      </c>
    </row>
    <row r="247" spans="1:32">
      <c r="A247">
        <v>16</v>
      </c>
      <c r="B247" t="s">
        <v>181</v>
      </c>
      <c r="C247" t="s">
        <v>182</v>
      </c>
      <c r="D247">
        <v>2022</v>
      </c>
      <c r="E247">
        <v>1</v>
      </c>
      <c r="F247">
        <v>211</v>
      </c>
      <c r="G247" s="105" t="s">
        <v>711</v>
      </c>
      <c r="H247" t="s">
        <v>45</v>
      </c>
      <c r="I247">
        <v>93</v>
      </c>
      <c r="J247" t="s">
        <v>397</v>
      </c>
      <c r="K247">
        <v>77</v>
      </c>
      <c r="L247" s="105" t="s">
        <v>40</v>
      </c>
      <c r="M247" t="s">
        <v>419</v>
      </c>
      <c r="N247">
        <v>1</v>
      </c>
      <c r="O247" t="s">
        <v>201</v>
      </c>
      <c r="P247">
        <v>20</v>
      </c>
      <c r="Q247" t="s">
        <v>202</v>
      </c>
      <c r="R247">
        <v>7853</v>
      </c>
      <c r="S247" t="s">
        <v>206</v>
      </c>
      <c r="T247">
        <v>1</v>
      </c>
      <c r="U247" t="s">
        <v>32</v>
      </c>
      <c r="V247" t="s">
        <v>362</v>
      </c>
      <c r="W247">
        <v>1</v>
      </c>
      <c r="X247" t="s">
        <v>227</v>
      </c>
      <c r="Y247">
        <v>0</v>
      </c>
      <c r="Z247">
        <v>0</v>
      </c>
      <c r="AA247">
        <v>111210734</v>
      </c>
      <c r="AB247">
        <v>108905068</v>
      </c>
      <c r="AC247">
        <v>0</v>
      </c>
      <c r="AD247">
        <v>0</v>
      </c>
      <c r="AE247">
        <v>246160154</v>
      </c>
      <c r="AF247">
        <v>246160154</v>
      </c>
    </row>
    <row r="248" spans="1:32">
      <c r="A248">
        <v>16</v>
      </c>
      <c r="B248" t="s">
        <v>181</v>
      </c>
      <c r="C248" t="s">
        <v>182</v>
      </c>
      <c r="D248">
        <v>2022</v>
      </c>
      <c r="E248">
        <v>1</v>
      </c>
      <c r="F248">
        <v>211</v>
      </c>
      <c r="G248" s="105" t="s">
        <v>711</v>
      </c>
      <c r="H248" t="s">
        <v>45</v>
      </c>
      <c r="I248">
        <v>93</v>
      </c>
      <c r="J248" t="s">
        <v>397</v>
      </c>
      <c r="K248">
        <v>77</v>
      </c>
      <c r="L248" s="105" t="s">
        <v>40</v>
      </c>
      <c r="M248" t="s">
        <v>419</v>
      </c>
      <c r="N248">
        <v>1</v>
      </c>
      <c r="O248" t="s">
        <v>201</v>
      </c>
      <c r="P248">
        <v>20</v>
      </c>
      <c r="Q248" t="s">
        <v>202</v>
      </c>
      <c r="R248">
        <v>7853</v>
      </c>
      <c r="S248" t="s">
        <v>206</v>
      </c>
      <c r="T248">
        <v>2</v>
      </c>
      <c r="U248" t="s">
        <v>32</v>
      </c>
      <c r="V248" t="s">
        <v>363</v>
      </c>
      <c r="W248">
        <v>2</v>
      </c>
      <c r="X248" t="s">
        <v>364</v>
      </c>
      <c r="Y248">
        <v>0</v>
      </c>
      <c r="Z248">
        <v>0</v>
      </c>
      <c r="AA248">
        <v>517316167</v>
      </c>
      <c r="AB248">
        <v>517299394</v>
      </c>
      <c r="AC248">
        <v>16</v>
      </c>
      <c r="AD248">
        <v>16</v>
      </c>
      <c r="AE248">
        <v>822657044</v>
      </c>
      <c r="AF248">
        <v>818208344</v>
      </c>
    </row>
    <row r="249" spans="1:32">
      <c r="A249">
        <v>16</v>
      </c>
      <c r="B249" t="s">
        <v>181</v>
      </c>
      <c r="C249" t="s">
        <v>182</v>
      </c>
      <c r="D249">
        <v>2022</v>
      </c>
      <c r="E249">
        <v>1</v>
      </c>
      <c r="F249">
        <v>211</v>
      </c>
      <c r="G249" s="105" t="s">
        <v>711</v>
      </c>
      <c r="H249" t="s">
        <v>45</v>
      </c>
      <c r="I249">
        <v>93</v>
      </c>
      <c r="J249" t="s">
        <v>397</v>
      </c>
      <c r="K249">
        <v>77</v>
      </c>
      <c r="L249" s="105" t="s">
        <v>40</v>
      </c>
      <c r="M249" t="s">
        <v>419</v>
      </c>
      <c r="N249">
        <v>1</v>
      </c>
      <c r="O249" t="s">
        <v>201</v>
      </c>
      <c r="P249">
        <v>20</v>
      </c>
      <c r="Q249" t="s">
        <v>202</v>
      </c>
      <c r="R249">
        <v>7853</v>
      </c>
      <c r="S249" t="s">
        <v>206</v>
      </c>
      <c r="T249">
        <v>4</v>
      </c>
      <c r="U249" t="s">
        <v>32</v>
      </c>
      <c r="V249" t="s">
        <v>365</v>
      </c>
      <c r="W249">
        <v>3</v>
      </c>
      <c r="X249" t="s">
        <v>366</v>
      </c>
      <c r="Y249">
        <v>0</v>
      </c>
      <c r="Z249">
        <v>0</v>
      </c>
      <c r="AA249">
        <v>3231529078</v>
      </c>
      <c r="AB249">
        <v>3231529078</v>
      </c>
      <c r="AC249">
        <v>13</v>
      </c>
      <c r="AD249">
        <v>13</v>
      </c>
      <c r="AE249">
        <v>2310302500</v>
      </c>
      <c r="AF249">
        <v>2310302500</v>
      </c>
    </row>
    <row r="250" spans="1:32">
      <c r="A250">
        <v>16</v>
      </c>
      <c r="B250" t="s">
        <v>181</v>
      </c>
      <c r="C250" t="s">
        <v>182</v>
      </c>
      <c r="D250">
        <v>2022</v>
      </c>
      <c r="E250">
        <v>1</v>
      </c>
      <c r="F250">
        <v>211</v>
      </c>
      <c r="G250" s="105" t="s">
        <v>711</v>
      </c>
      <c r="H250" t="s">
        <v>45</v>
      </c>
      <c r="I250">
        <v>93</v>
      </c>
      <c r="J250" t="s">
        <v>397</v>
      </c>
      <c r="K250">
        <v>77</v>
      </c>
      <c r="L250" s="105" t="s">
        <v>40</v>
      </c>
      <c r="M250" t="s">
        <v>419</v>
      </c>
      <c r="N250">
        <v>1</v>
      </c>
      <c r="O250" t="s">
        <v>201</v>
      </c>
      <c r="P250">
        <v>20</v>
      </c>
      <c r="Q250" t="s">
        <v>202</v>
      </c>
      <c r="R250">
        <v>7853</v>
      </c>
      <c r="S250" t="s">
        <v>206</v>
      </c>
      <c r="T250">
        <v>5</v>
      </c>
      <c r="U250" t="s">
        <v>32</v>
      </c>
      <c r="V250" t="s">
        <v>61</v>
      </c>
      <c r="W250">
        <v>4</v>
      </c>
      <c r="X250" t="s">
        <v>47</v>
      </c>
      <c r="Y250">
        <v>0</v>
      </c>
      <c r="Z250">
        <v>0</v>
      </c>
      <c r="AA250">
        <v>6017404392</v>
      </c>
      <c r="AB250">
        <v>5947210776</v>
      </c>
      <c r="AC250">
        <v>0</v>
      </c>
      <c r="AD250">
        <v>0</v>
      </c>
      <c r="AE250">
        <v>9348174302</v>
      </c>
      <c r="AF250">
        <v>9326812017</v>
      </c>
    </row>
    <row r="251" spans="1:32">
      <c r="A251">
        <v>16</v>
      </c>
      <c r="B251" t="s">
        <v>181</v>
      </c>
      <c r="C251" t="s">
        <v>182</v>
      </c>
      <c r="D251">
        <v>2022</v>
      </c>
      <c r="E251">
        <v>1</v>
      </c>
      <c r="F251">
        <v>211</v>
      </c>
      <c r="G251" s="105" t="s">
        <v>711</v>
      </c>
      <c r="H251" t="s">
        <v>45</v>
      </c>
      <c r="I251">
        <v>93</v>
      </c>
      <c r="J251" t="s">
        <v>397</v>
      </c>
      <c r="K251">
        <v>77</v>
      </c>
      <c r="L251" s="105" t="s">
        <v>40</v>
      </c>
      <c r="M251" t="s">
        <v>419</v>
      </c>
      <c r="N251">
        <v>1</v>
      </c>
      <c r="O251" t="s">
        <v>201</v>
      </c>
      <c r="P251">
        <v>20</v>
      </c>
      <c r="Q251" t="s">
        <v>202</v>
      </c>
      <c r="R251">
        <v>7853</v>
      </c>
      <c r="S251" t="s">
        <v>206</v>
      </c>
      <c r="T251">
        <v>6</v>
      </c>
      <c r="U251" t="s">
        <v>32</v>
      </c>
      <c r="V251" t="s">
        <v>367</v>
      </c>
      <c r="W251">
        <v>5</v>
      </c>
      <c r="X251" t="s">
        <v>368</v>
      </c>
      <c r="Y251">
        <v>0</v>
      </c>
      <c r="Z251">
        <v>0</v>
      </c>
      <c r="AA251">
        <v>11521567182</v>
      </c>
      <c r="AB251">
        <v>11521567182</v>
      </c>
      <c r="AC251">
        <v>100</v>
      </c>
      <c r="AD251">
        <v>100</v>
      </c>
      <c r="AE251">
        <v>71714729321</v>
      </c>
      <c r="AF251">
        <v>71411523571</v>
      </c>
    </row>
    <row r="252" spans="1:32">
      <c r="A252">
        <v>16</v>
      </c>
      <c r="B252" t="s">
        <v>181</v>
      </c>
      <c r="C252" t="s">
        <v>182</v>
      </c>
      <c r="D252">
        <v>2022</v>
      </c>
      <c r="E252">
        <v>1</v>
      </c>
      <c r="F252">
        <v>211</v>
      </c>
      <c r="G252" s="105" t="s">
        <v>711</v>
      </c>
      <c r="H252" t="s">
        <v>45</v>
      </c>
      <c r="I252">
        <v>93</v>
      </c>
      <c r="J252" t="s">
        <v>397</v>
      </c>
      <c r="K252">
        <v>77</v>
      </c>
      <c r="L252" s="105" t="s">
        <v>40</v>
      </c>
      <c r="M252" t="s">
        <v>419</v>
      </c>
      <c r="N252">
        <v>1</v>
      </c>
      <c r="O252" t="s">
        <v>201</v>
      </c>
      <c r="P252">
        <v>20</v>
      </c>
      <c r="Q252" t="s">
        <v>202</v>
      </c>
      <c r="R252">
        <v>7853</v>
      </c>
      <c r="S252" t="s">
        <v>206</v>
      </c>
      <c r="T252">
        <v>7</v>
      </c>
      <c r="U252" t="s">
        <v>32</v>
      </c>
      <c r="V252" t="s">
        <v>369</v>
      </c>
      <c r="W252">
        <v>7</v>
      </c>
      <c r="X252" t="s">
        <v>344</v>
      </c>
      <c r="Y252">
        <v>0</v>
      </c>
      <c r="Z252">
        <v>0</v>
      </c>
      <c r="AA252">
        <v>0</v>
      </c>
      <c r="AB252">
        <v>0</v>
      </c>
      <c r="AC252">
        <v>100</v>
      </c>
      <c r="AD252">
        <v>100</v>
      </c>
      <c r="AE252">
        <v>2167419492</v>
      </c>
      <c r="AF252">
        <v>2167419492</v>
      </c>
    </row>
    <row r="253" spans="1:32">
      <c r="A253">
        <v>16</v>
      </c>
      <c r="B253" t="s">
        <v>181</v>
      </c>
      <c r="C253" t="s">
        <v>182</v>
      </c>
      <c r="D253">
        <v>2022</v>
      </c>
      <c r="E253">
        <v>1</v>
      </c>
      <c r="F253">
        <v>211</v>
      </c>
      <c r="G253" s="105" t="s">
        <v>711</v>
      </c>
      <c r="H253" t="s">
        <v>45</v>
      </c>
      <c r="I253">
        <v>93</v>
      </c>
      <c r="J253" t="s">
        <v>397</v>
      </c>
      <c r="K253">
        <v>77</v>
      </c>
      <c r="L253" s="105" t="s">
        <v>40</v>
      </c>
      <c r="M253" t="s">
        <v>419</v>
      </c>
      <c r="N253">
        <v>1</v>
      </c>
      <c r="O253" t="s">
        <v>201</v>
      </c>
      <c r="P253">
        <v>20</v>
      </c>
      <c r="Q253" t="s">
        <v>202</v>
      </c>
      <c r="R253">
        <v>7854</v>
      </c>
      <c r="S253" t="s">
        <v>208</v>
      </c>
      <c r="T253">
        <v>1</v>
      </c>
      <c r="U253" t="s">
        <v>32</v>
      </c>
      <c r="V253" t="s">
        <v>370</v>
      </c>
      <c r="W253">
        <v>1</v>
      </c>
      <c r="X253" t="s">
        <v>210</v>
      </c>
      <c r="Y253">
        <v>0</v>
      </c>
      <c r="Z253">
        <v>0</v>
      </c>
      <c r="AA253">
        <v>1950104052</v>
      </c>
      <c r="AB253">
        <v>1879891098</v>
      </c>
      <c r="AC253">
        <v>0</v>
      </c>
      <c r="AD253">
        <v>0</v>
      </c>
      <c r="AE253">
        <v>0</v>
      </c>
      <c r="AF253">
        <v>0</v>
      </c>
    </row>
    <row r="254" spans="1:32">
      <c r="A254">
        <v>16</v>
      </c>
      <c r="B254" t="s">
        <v>181</v>
      </c>
      <c r="C254" t="s">
        <v>182</v>
      </c>
      <c r="D254">
        <v>2022</v>
      </c>
      <c r="E254">
        <v>1</v>
      </c>
      <c r="F254">
        <v>211</v>
      </c>
      <c r="G254" s="105" t="s">
        <v>711</v>
      </c>
      <c r="H254" t="s">
        <v>45</v>
      </c>
      <c r="I254">
        <v>93</v>
      </c>
      <c r="J254" t="s">
        <v>397</v>
      </c>
      <c r="K254">
        <v>77</v>
      </c>
      <c r="L254" s="105" t="s">
        <v>40</v>
      </c>
      <c r="M254" t="s">
        <v>419</v>
      </c>
      <c r="N254">
        <v>1</v>
      </c>
      <c r="O254" t="s">
        <v>201</v>
      </c>
      <c r="P254">
        <v>20</v>
      </c>
      <c r="Q254" t="s">
        <v>202</v>
      </c>
      <c r="R254">
        <v>7854</v>
      </c>
      <c r="S254" t="s">
        <v>208</v>
      </c>
      <c r="T254">
        <v>2</v>
      </c>
      <c r="U254" t="s">
        <v>32</v>
      </c>
      <c r="V254" t="s">
        <v>371</v>
      </c>
      <c r="W254">
        <v>2</v>
      </c>
      <c r="X254" t="s">
        <v>372</v>
      </c>
      <c r="Y254">
        <v>0</v>
      </c>
      <c r="Z254">
        <v>0</v>
      </c>
      <c r="AA254">
        <v>187136127</v>
      </c>
      <c r="AB254">
        <v>187136125</v>
      </c>
      <c r="AC254">
        <v>15</v>
      </c>
      <c r="AD254">
        <v>15</v>
      </c>
      <c r="AE254">
        <v>1440347997</v>
      </c>
      <c r="AF254">
        <v>1427100597</v>
      </c>
    </row>
    <row r="255" spans="1:32">
      <c r="A255">
        <v>16</v>
      </c>
      <c r="B255" t="s">
        <v>181</v>
      </c>
      <c r="C255" t="s">
        <v>182</v>
      </c>
      <c r="D255">
        <v>2022</v>
      </c>
      <c r="E255">
        <v>1</v>
      </c>
      <c r="F255">
        <v>211</v>
      </c>
      <c r="G255" s="105" t="s">
        <v>711</v>
      </c>
      <c r="H255" t="s">
        <v>45</v>
      </c>
      <c r="I255">
        <v>93</v>
      </c>
      <c r="J255" t="s">
        <v>397</v>
      </c>
      <c r="K255">
        <v>77</v>
      </c>
      <c r="L255" s="105" t="s">
        <v>40</v>
      </c>
      <c r="M255" t="s">
        <v>419</v>
      </c>
      <c r="N255">
        <v>1</v>
      </c>
      <c r="O255" t="s">
        <v>201</v>
      </c>
      <c r="P255">
        <v>20</v>
      </c>
      <c r="Q255" t="s">
        <v>202</v>
      </c>
      <c r="R255">
        <v>7854</v>
      </c>
      <c r="S255" t="s">
        <v>208</v>
      </c>
      <c r="T255">
        <v>3</v>
      </c>
      <c r="U255" t="s">
        <v>32</v>
      </c>
      <c r="V255" t="s">
        <v>373</v>
      </c>
      <c r="W255">
        <v>3</v>
      </c>
      <c r="X255" t="s">
        <v>374</v>
      </c>
      <c r="Y255">
        <v>0</v>
      </c>
      <c r="Z255">
        <v>0</v>
      </c>
      <c r="AA255">
        <v>51104810</v>
      </c>
      <c r="AB255">
        <v>10499263</v>
      </c>
      <c r="AC255">
        <v>80</v>
      </c>
      <c r="AD255">
        <v>80</v>
      </c>
      <c r="AE255">
        <v>549637920</v>
      </c>
      <c r="AF255">
        <v>549637920</v>
      </c>
    </row>
    <row r="256" spans="1:32">
      <c r="A256">
        <v>16</v>
      </c>
      <c r="B256" t="s">
        <v>181</v>
      </c>
      <c r="C256" t="s">
        <v>182</v>
      </c>
      <c r="D256">
        <v>2022</v>
      </c>
      <c r="E256">
        <v>1</v>
      </c>
      <c r="F256">
        <v>211</v>
      </c>
      <c r="G256" s="105" t="s">
        <v>711</v>
      </c>
      <c r="H256" t="s">
        <v>45</v>
      </c>
      <c r="I256">
        <v>93</v>
      </c>
      <c r="J256" t="s">
        <v>397</v>
      </c>
      <c r="K256">
        <v>77</v>
      </c>
      <c r="L256" s="105" t="s">
        <v>40</v>
      </c>
      <c r="M256" t="s">
        <v>419</v>
      </c>
      <c r="N256">
        <v>1</v>
      </c>
      <c r="O256" t="s">
        <v>201</v>
      </c>
      <c r="P256">
        <v>20</v>
      </c>
      <c r="Q256" t="s">
        <v>202</v>
      </c>
      <c r="R256">
        <v>7854</v>
      </c>
      <c r="S256" t="s">
        <v>208</v>
      </c>
      <c r="T256">
        <v>4</v>
      </c>
      <c r="U256" t="s">
        <v>32</v>
      </c>
      <c r="V256" t="s">
        <v>375</v>
      </c>
      <c r="W256">
        <v>4</v>
      </c>
      <c r="X256" t="s">
        <v>376</v>
      </c>
      <c r="Y256">
        <v>0</v>
      </c>
      <c r="Z256">
        <v>0</v>
      </c>
      <c r="AA256">
        <v>48275676</v>
      </c>
      <c r="AB256">
        <v>48275676</v>
      </c>
      <c r="AC256">
        <v>1</v>
      </c>
      <c r="AD256">
        <v>1</v>
      </c>
      <c r="AE256">
        <v>121417633</v>
      </c>
      <c r="AF256">
        <v>121417633</v>
      </c>
    </row>
    <row r="257" spans="1:34">
      <c r="A257">
        <v>16</v>
      </c>
      <c r="B257" t="s">
        <v>181</v>
      </c>
      <c r="C257" t="s">
        <v>182</v>
      </c>
      <c r="D257">
        <v>2022</v>
      </c>
      <c r="E257">
        <v>1</v>
      </c>
      <c r="F257">
        <v>211</v>
      </c>
      <c r="G257" s="105" t="s">
        <v>711</v>
      </c>
      <c r="H257" t="s">
        <v>45</v>
      </c>
      <c r="I257">
        <v>93</v>
      </c>
      <c r="J257" t="s">
        <v>397</v>
      </c>
      <c r="K257">
        <v>77</v>
      </c>
      <c r="L257" s="105" t="s">
        <v>40</v>
      </c>
      <c r="M257" t="s">
        <v>419</v>
      </c>
      <c r="N257">
        <v>1</v>
      </c>
      <c r="O257" t="s">
        <v>201</v>
      </c>
      <c r="P257">
        <v>20</v>
      </c>
      <c r="Q257" t="s">
        <v>202</v>
      </c>
      <c r="R257">
        <v>7854</v>
      </c>
      <c r="S257" t="s">
        <v>208</v>
      </c>
      <c r="T257">
        <v>5</v>
      </c>
      <c r="U257" t="s">
        <v>32</v>
      </c>
      <c r="V257" t="s">
        <v>377</v>
      </c>
      <c r="W257">
        <v>5</v>
      </c>
      <c r="X257" t="s">
        <v>378</v>
      </c>
      <c r="Y257">
        <v>0</v>
      </c>
      <c r="Z257">
        <v>0</v>
      </c>
      <c r="AA257">
        <v>125760237</v>
      </c>
      <c r="AB257">
        <v>118502163</v>
      </c>
      <c r="AC257">
        <v>0</v>
      </c>
      <c r="AD257">
        <v>0</v>
      </c>
      <c r="AE257">
        <v>0</v>
      </c>
      <c r="AF257">
        <v>0</v>
      </c>
    </row>
    <row r="258" spans="1:34">
      <c r="A258">
        <v>16</v>
      </c>
      <c r="B258" t="s">
        <v>181</v>
      </c>
      <c r="C258" t="s">
        <v>182</v>
      </c>
      <c r="D258">
        <v>2022</v>
      </c>
      <c r="E258">
        <v>1</v>
      </c>
      <c r="F258">
        <v>211</v>
      </c>
      <c r="G258" s="105" t="s">
        <v>711</v>
      </c>
      <c r="H258" t="s">
        <v>45</v>
      </c>
      <c r="I258">
        <v>93</v>
      </c>
      <c r="J258" t="s">
        <v>397</v>
      </c>
      <c r="K258">
        <v>77</v>
      </c>
      <c r="L258" s="105" t="s">
        <v>40</v>
      </c>
      <c r="M258" t="s">
        <v>419</v>
      </c>
      <c r="N258">
        <v>1</v>
      </c>
      <c r="O258" t="s">
        <v>201</v>
      </c>
      <c r="P258">
        <v>20</v>
      </c>
      <c r="Q258" t="s">
        <v>202</v>
      </c>
      <c r="R258">
        <v>7854</v>
      </c>
      <c r="S258" t="s">
        <v>208</v>
      </c>
      <c r="T258">
        <v>6</v>
      </c>
      <c r="U258" t="s">
        <v>32</v>
      </c>
      <c r="V258" t="s">
        <v>379</v>
      </c>
      <c r="W258">
        <v>6</v>
      </c>
      <c r="X258" t="s">
        <v>380</v>
      </c>
      <c r="Y258">
        <v>0</v>
      </c>
      <c r="Z258">
        <v>0</v>
      </c>
      <c r="AA258">
        <v>3009307</v>
      </c>
      <c r="AB258">
        <v>3009307</v>
      </c>
      <c r="AC258">
        <v>2</v>
      </c>
      <c r="AD258">
        <v>2</v>
      </c>
      <c r="AE258">
        <v>131068327</v>
      </c>
      <c r="AF258">
        <v>131068327</v>
      </c>
    </row>
    <row r="259" spans="1:34">
      <c r="A259">
        <v>16</v>
      </c>
      <c r="B259" t="s">
        <v>181</v>
      </c>
      <c r="C259" t="s">
        <v>182</v>
      </c>
      <c r="D259">
        <v>2022</v>
      </c>
      <c r="E259">
        <v>1</v>
      </c>
      <c r="F259">
        <v>211</v>
      </c>
      <c r="G259" s="105" t="s">
        <v>711</v>
      </c>
      <c r="H259" t="s">
        <v>45</v>
      </c>
      <c r="I259">
        <v>93</v>
      </c>
      <c r="J259" t="s">
        <v>397</v>
      </c>
      <c r="K259">
        <v>77</v>
      </c>
      <c r="L259" s="105" t="s">
        <v>40</v>
      </c>
      <c r="M259" t="s">
        <v>419</v>
      </c>
      <c r="N259">
        <v>1</v>
      </c>
      <c r="O259" t="s">
        <v>201</v>
      </c>
      <c r="P259">
        <v>20</v>
      </c>
      <c r="Q259" t="s">
        <v>202</v>
      </c>
      <c r="R259">
        <v>7854</v>
      </c>
      <c r="S259" t="s">
        <v>208</v>
      </c>
      <c r="T259">
        <v>7</v>
      </c>
      <c r="U259" t="s">
        <v>32</v>
      </c>
      <c r="V259" t="s">
        <v>343</v>
      </c>
      <c r="W259">
        <v>7</v>
      </c>
      <c r="X259" t="s">
        <v>344</v>
      </c>
      <c r="Y259">
        <v>0</v>
      </c>
      <c r="Z259">
        <v>0</v>
      </c>
      <c r="AA259">
        <v>0</v>
      </c>
      <c r="AB259">
        <v>0</v>
      </c>
      <c r="AC259">
        <v>100</v>
      </c>
      <c r="AD259">
        <v>100</v>
      </c>
      <c r="AE259">
        <v>5013000</v>
      </c>
      <c r="AF259">
        <v>5013000</v>
      </c>
    </row>
    <row r="260" spans="1:34">
      <c r="A260">
        <v>16</v>
      </c>
      <c r="B260" t="s">
        <v>181</v>
      </c>
      <c r="C260" t="s">
        <v>182</v>
      </c>
      <c r="D260">
        <v>2022</v>
      </c>
      <c r="E260">
        <v>1</v>
      </c>
      <c r="F260">
        <v>211</v>
      </c>
      <c r="G260" s="105" t="s">
        <v>711</v>
      </c>
      <c r="H260" t="s">
        <v>45</v>
      </c>
      <c r="I260">
        <v>93</v>
      </c>
      <c r="J260" t="s">
        <v>397</v>
      </c>
      <c r="K260">
        <v>77</v>
      </c>
      <c r="L260" s="105" t="s">
        <v>40</v>
      </c>
      <c r="M260" t="s">
        <v>419</v>
      </c>
      <c r="N260">
        <v>1</v>
      </c>
      <c r="O260" t="s">
        <v>201</v>
      </c>
      <c r="P260">
        <v>20</v>
      </c>
      <c r="Q260" t="s">
        <v>202</v>
      </c>
      <c r="R260">
        <v>7855</v>
      </c>
      <c r="S260" t="s">
        <v>381</v>
      </c>
      <c r="T260">
        <v>1</v>
      </c>
      <c r="U260" t="s">
        <v>32</v>
      </c>
      <c r="V260" t="s">
        <v>382</v>
      </c>
      <c r="W260">
        <v>1</v>
      </c>
      <c r="X260" t="s">
        <v>383</v>
      </c>
      <c r="Y260">
        <v>0</v>
      </c>
      <c r="Z260">
        <v>0</v>
      </c>
      <c r="AA260">
        <v>3990833</v>
      </c>
      <c r="AB260">
        <v>3990833</v>
      </c>
      <c r="AC260">
        <v>0.7</v>
      </c>
      <c r="AD260">
        <v>0.7</v>
      </c>
      <c r="AE260">
        <v>199552684</v>
      </c>
      <c r="AF260">
        <v>199552684</v>
      </c>
    </row>
    <row r="261" spans="1:34">
      <c r="A261">
        <v>16</v>
      </c>
      <c r="B261" t="s">
        <v>181</v>
      </c>
      <c r="C261" t="s">
        <v>182</v>
      </c>
      <c r="D261">
        <v>2022</v>
      </c>
      <c r="E261">
        <v>1</v>
      </c>
      <c r="F261">
        <v>211</v>
      </c>
      <c r="G261" s="105" t="s">
        <v>711</v>
      </c>
      <c r="H261" t="s">
        <v>45</v>
      </c>
      <c r="I261">
        <v>93</v>
      </c>
      <c r="J261" t="s">
        <v>397</v>
      </c>
      <c r="K261">
        <v>77</v>
      </c>
      <c r="L261" s="105" t="s">
        <v>40</v>
      </c>
      <c r="M261" t="s">
        <v>419</v>
      </c>
      <c r="N261">
        <v>1</v>
      </c>
      <c r="O261" t="s">
        <v>201</v>
      </c>
      <c r="P261">
        <v>20</v>
      </c>
      <c r="Q261" t="s">
        <v>202</v>
      </c>
      <c r="R261">
        <v>7855</v>
      </c>
      <c r="S261" t="s">
        <v>381</v>
      </c>
      <c r="T261">
        <v>2</v>
      </c>
      <c r="U261" t="s">
        <v>32</v>
      </c>
      <c r="V261" t="s">
        <v>384</v>
      </c>
      <c r="W261">
        <v>2</v>
      </c>
      <c r="X261" t="s">
        <v>385</v>
      </c>
      <c r="Y261">
        <v>0</v>
      </c>
      <c r="Z261">
        <v>0</v>
      </c>
      <c r="AA261">
        <v>0</v>
      </c>
      <c r="AB261">
        <v>0</v>
      </c>
      <c r="AC261">
        <v>25</v>
      </c>
      <c r="AD261">
        <v>25</v>
      </c>
      <c r="AE261">
        <v>125288176</v>
      </c>
      <c r="AF261">
        <v>123453000</v>
      </c>
    </row>
    <row r="262" spans="1:34">
      <c r="A262">
        <v>16</v>
      </c>
      <c r="B262" t="s">
        <v>181</v>
      </c>
      <c r="C262" t="s">
        <v>182</v>
      </c>
      <c r="D262">
        <v>2022</v>
      </c>
      <c r="E262">
        <v>1</v>
      </c>
      <c r="F262">
        <v>211</v>
      </c>
      <c r="G262" s="105" t="s">
        <v>711</v>
      </c>
      <c r="H262" t="s">
        <v>45</v>
      </c>
      <c r="I262">
        <v>93</v>
      </c>
      <c r="J262" t="s">
        <v>397</v>
      </c>
      <c r="K262">
        <v>77</v>
      </c>
      <c r="L262" s="105" t="s">
        <v>40</v>
      </c>
      <c r="M262" t="s">
        <v>419</v>
      </c>
      <c r="N262">
        <v>1</v>
      </c>
      <c r="O262" t="s">
        <v>201</v>
      </c>
      <c r="P262">
        <v>20</v>
      </c>
      <c r="Q262" t="s">
        <v>202</v>
      </c>
      <c r="R262">
        <v>7855</v>
      </c>
      <c r="S262" t="s">
        <v>381</v>
      </c>
      <c r="T262">
        <v>3</v>
      </c>
      <c r="U262" t="s">
        <v>32</v>
      </c>
      <c r="V262" t="s">
        <v>386</v>
      </c>
      <c r="W262">
        <v>3</v>
      </c>
      <c r="X262" t="s">
        <v>387</v>
      </c>
      <c r="Y262">
        <v>0</v>
      </c>
      <c r="Z262">
        <v>0</v>
      </c>
      <c r="AA262">
        <v>20484700</v>
      </c>
      <c r="AB262">
        <v>5576567</v>
      </c>
      <c r="AC262">
        <v>122</v>
      </c>
      <c r="AD262">
        <v>122</v>
      </c>
      <c r="AE262">
        <v>363079000</v>
      </c>
      <c r="AF262">
        <v>363079000</v>
      </c>
    </row>
    <row r="263" spans="1:34">
      <c r="A263">
        <v>16</v>
      </c>
      <c r="B263" t="s">
        <v>181</v>
      </c>
      <c r="C263" t="s">
        <v>182</v>
      </c>
      <c r="D263">
        <v>2022</v>
      </c>
      <c r="E263">
        <v>1</v>
      </c>
      <c r="F263">
        <v>211</v>
      </c>
      <c r="G263" s="105" t="s">
        <v>711</v>
      </c>
      <c r="H263" t="s">
        <v>45</v>
      </c>
      <c r="I263">
        <v>93</v>
      </c>
      <c r="J263" t="s">
        <v>397</v>
      </c>
      <c r="K263">
        <v>77</v>
      </c>
      <c r="L263" s="105" t="s">
        <v>40</v>
      </c>
      <c r="M263" t="s">
        <v>419</v>
      </c>
      <c r="N263">
        <v>1</v>
      </c>
      <c r="O263" t="s">
        <v>201</v>
      </c>
      <c r="P263">
        <v>20</v>
      </c>
      <c r="Q263" t="s">
        <v>202</v>
      </c>
      <c r="R263">
        <v>7855</v>
      </c>
      <c r="S263" t="s">
        <v>381</v>
      </c>
      <c r="T263">
        <v>4</v>
      </c>
      <c r="U263" t="s">
        <v>32</v>
      </c>
      <c r="V263" t="s">
        <v>388</v>
      </c>
      <c r="W263">
        <v>4</v>
      </c>
      <c r="X263" t="s">
        <v>389</v>
      </c>
      <c r="Y263">
        <v>0</v>
      </c>
      <c r="Z263">
        <v>0</v>
      </c>
      <c r="AA263">
        <v>65597204</v>
      </c>
      <c r="AB263">
        <v>65597204</v>
      </c>
      <c r="AC263">
        <v>100</v>
      </c>
      <c r="AD263">
        <v>100</v>
      </c>
      <c r="AE263">
        <v>570080140</v>
      </c>
      <c r="AF263">
        <v>570080140</v>
      </c>
    </row>
    <row r="264" spans="1:34">
      <c r="A264">
        <v>16</v>
      </c>
      <c r="B264" t="s">
        <v>181</v>
      </c>
      <c r="C264" t="s">
        <v>182</v>
      </c>
      <c r="D264">
        <v>2022</v>
      </c>
      <c r="E264">
        <v>1</v>
      </c>
      <c r="F264">
        <v>211</v>
      </c>
      <c r="G264" s="105" t="s">
        <v>711</v>
      </c>
      <c r="H264" t="s">
        <v>45</v>
      </c>
      <c r="I264">
        <v>93</v>
      </c>
      <c r="J264" t="s">
        <v>397</v>
      </c>
      <c r="K264">
        <v>77</v>
      </c>
      <c r="L264" s="105" t="s">
        <v>40</v>
      </c>
      <c r="M264" t="s">
        <v>419</v>
      </c>
      <c r="N264">
        <v>2</v>
      </c>
      <c r="O264" t="s">
        <v>211</v>
      </c>
      <c r="P264">
        <v>32</v>
      </c>
      <c r="Q264" t="s">
        <v>212</v>
      </c>
      <c r="R264">
        <v>7856</v>
      </c>
      <c r="S264" t="s">
        <v>213</v>
      </c>
      <c r="T264">
        <v>1</v>
      </c>
      <c r="U264" t="s">
        <v>32</v>
      </c>
      <c r="V264" t="s">
        <v>390</v>
      </c>
      <c r="W264">
        <v>1</v>
      </c>
      <c r="X264" t="s">
        <v>391</v>
      </c>
      <c r="Y264">
        <v>0</v>
      </c>
      <c r="Z264">
        <v>0</v>
      </c>
      <c r="AA264">
        <v>5918403605</v>
      </c>
      <c r="AB264">
        <v>4116483785</v>
      </c>
      <c r="AC264">
        <v>100</v>
      </c>
      <c r="AD264">
        <v>100</v>
      </c>
      <c r="AE264">
        <v>15883635095</v>
      </c>
      <c r="AF264">
        <v>15882798482</v>
      </c>
    </row>
    <row r="265" spans="1:34">
      <c r="A265">
        <v>16</v>
      </c>
      <c r="B265" t="s">
        <v>181</v>
      </c>
      <c r="C265" t="s">
        <v>182</v>
      </c>
      <c r="D265">
        <v>2022</v>
      </c>
      <c r="E265">
        <v>1</v>
      </c>
      <c r="F265">
        <v>211</v>
      </c>
      <c r="G265" s="105" t="s">
        <v>711</v>
      </c>
      <c r="H265" t="s">
        <v>45</v>
      </c>
      <c r="I265">
        <v>93</v>
      </c>
      <c r="J265" t="s">
        <v>397</v>
      </c>
      <c r="K265">
        <v>77</v>
      </c>
      <c r="L265" s="105" t="s">
        <v>40</v>
      </c>
      <c r="M265" t="s">
        <v>419</v>
      </c>
      <c r="N265">
        <v>2</v>
      </c>
      <c r="O265" t="s">
        <v>211</v>
      </c>
      <c r="P265">
        <v>32</v>
      </c>
      <c r="Q265" t="s">
        <v>212</v>
      </c>
      <c r="R265">
        <v>7856</v>
      </c>
      <c r="S265" t="s">
        <v>213</v>
      </c>
      <c r="T265">
        <v>2</v>
      </c>
      <c r="U265" t="s">
        <v>32</v>
      </c>
      <c r="V265" t="s">
        <v>392</v>
      </c>
      <c r="W265">
        <v>2</v>
      </c>
      <c r="X265" t="s">
        <v>215</v>
      </c>
      <c r="Y265">
        <v>0</v>
      </c>
      <c r="Z265">
        <v>0</v>
      </c>
      <c r="AA265">
        <v>2254258295</v>
      </c>
      <c r="AB265">
        <v>2254258295</v>
      </c>
      <c r="AC265">
        <v>0</v>
      </c>
      <c r="AD265">
        <v>0</v>
      </c>
      <c r="AE265">
        <v>21086741292</v>
      </c>
      <c r="AF265">
        <v>20771457635</v>
      </c>
    </row>
    <row r="266" spans="1:34">
      <c r="A266">
        <v>16</v>
      </c>
      <c r="B266" t="s">
        <v>181</v>
      </c>
      <c r="C266" t="s">
        <v>182</v>
      </c>
      <c r="D266">
        <v>2022</v>
      </c>
      <c r="E266">
        <v>1</v>
      </c>
      <c r="F266">
        <v>211</v>
      </c>
      <c r="G266" s="105" t="s">
        <v>711</v>
      </c>
      <c r="H266" t="s">
        <v>45</v>
      </c>
      <c r="I266">
        <v>93</v>
      </c>
      <c r="J266" t="s">
        <v>397</v>
      </c>
      <c r="K266">
        <v>77</v>
      </c>
      <c r="L266" s="105" t="s">
        <v>40</v>
      </c>
      <c r="M266" t="s">
        <v>419</v>
      </c>
      <c r="N266">
        <v>2</v>
      </c>
      <c r="O266" t="s">
        <v>211</v>
      </c>
      <c r="P266">
        <v>32</v>
      </c>
      <c r="Q266" t="s">
        <v>212</v>
      </c>
      <c r="R266">
        <v>7856</v>
      </c>
      <c r="S266" t="s">
        <v>213</v>
      </c>
      <c r="T266">
        <v>3</v>
      </c>
      <c r="U266" t="s">
        <v>32</v>
      </c>
      <c r="V266" t="s">
        <v>393</v>
      </c>
      <c r="W266">
        <v>4</v>
      </c>
      <c r="X266" t="s">
        <v>394</v>
      </c>
      <c r="Y266">
        <v>0</v>
      </c>
      <c r="Z266">
        <v>0</v>
      </c>
      <c r="AA266">
        <v>24567333</v>
      </c>
      <c r="AB266">
        <v>24567333</v>
      </c>
      <c r="AC266">
        <v>100</v>
      </c>
      <c r="AD266">
        <v>91</v>
      </c>
      <c r="AE266">
        <v>6810685442</v>
      </c>
      <c r="AF266">
        <v>6224870600</v>
      </c>
    </row>
    <row r="267" spans="1:34" ht="23.25">
      <c r="A267">
        <v>16</v>
      </c>
      <c r="B267" t="s">
        <v>181</v>
      </c>
      <c r="C267" t="s">
        <v>182</v>
      </c>
      <c r="D267">
        <v>2022</v>
      </c>
      <c r="E267">
        <v>1</v>
      </c>
      <c r="F267">
        <v>211</v>
      </c>
      <c r="G267" s="105" t="s">
        <v>711</v>
      </c>
      <c r="H267" t="s">
        <v>45</v>
      </c>
      <c r="I267">
        <v>93</v>
      </c>
      <c r="J267" t="s">
        <v>397</v>
      </c>
      <c r="K267">
        <v>98</v>
      </c>
      <c r="L267" s="105" t="s">
        <v>62</v>
      </c>
      <c r="M267" t="s">
        <v>419</v>
      </c>
      <c r="N267">
        <v>1</v>
      </c>
      <c r="O267" t="s">
        <v>201</v>
      </c>
      <c r="P267">
        <v>20</v>
      </c>
      <c r="Q267" t="s">
        <v>202</v>
      </c>
      <c r="R267">
        <v>7853</v>
      </c>
      <c r="S267" t="s">
        <v>206</v>
      </c>
      <c r="T267">
        <v>30012</v>
      </c>
      <c r="U267" t="s">
        <v>46</v>
      </c>
      <c r="V267" t="s">
        <v>395</v>
      </c>
      <c r="W267">
        <v>1</v>
      </c>
      <c r="X267" t="s">
        <v>227</v>
      </c>
      <c r="Y267">
        <v>0</v>
      </c>
      <c r="Z267">
        <v>0</v>
      </c>
      <c r="AA267">
        <v>230986984</v>
      </c>
      <c r="AB267">
        <v>230986984</v>
      </c>
      <c r="AC267">
        <v>1</v>
      </c>
      <c r="AD267">
        <v>1</v>
      </c>
      <c r="AE267">
        <v>357391631</v>
      </c>
      <c r="AF267">
        <v>357391631</v>
      </c>
      <c r="AG267" s="97">
        <f>SUM(AE114:AE267)</f>
        <v>416568009717</v>
      </c>
      <c r="AH267" s="97">
        <f>SUM(AF114:AF267)</f>
        <v>412385203003</v>
      </c>
    </row>
    <row r="268" spans="1:34" s="105" customFormat="1">
      <c r="A268" s="105">
        <v>16</v>
      </c>
      <c r="B268" s="105" t="s">
        <v>181</v>
      </c>
      <c r="C268" s="105" t="s">
        <v>182</v>
      </c>
      <c r="D268" s="105">
        <v>2022</v>
      </c>
      <c r="E268" s="105">
        <v>1</v>
      </c>
      <c r="F268" s="105">
        <v>213</v>
      </c>
      <c r="G268" s="105" t="s">
        <v>396</v>
      </c>
      <c r="H268" s="105" t="s">
        <v>69</v>
      </c>
      <c r="I268" s="105">
        <v>93</v>
      </c>
      <c r="J268" s="105" t="s">
        <v>397</v>
      </c>
      <c r="K268" s="105">
        <v>3</v>
      </c>
      <c r="L268" s="105" t="s">
        <v>34</v>
      </c>
      <c r="M268" s="105" t="s">
        <v>31</v>
      </c>
      <c r="N268" s="105">
        <v>2</v>
      </c>
      <c r="O268" s="105" t="s">
        <v>211</v>
      </c>
      <c r="P268" s="105">
        <v>31</v>
      </c>
      <c r="Q268" s="105" t="s">
        <v>398</v>
      </c>
      <c r="R268" s="105">
        <v>7649</v>
      </c>
      <c r="S268" s="105" t="s">
        <v>399</v>
      </c>
      <c r="T268" s="105">
        <v>1</v>
      </c>
      <c r="U268" s="105" t="s">
        <v>32</v>
      </c>
      <c r="V268" s="105" t="s">
        <v>400</v>
      </c>
      <c r="W268" s="105">
        <v>4</v>
      </c>
      <c r="X268" s="105" t="s">
        <v>401</v>
      </c>
      <c r="Y268" s="105">
        <v>0</v>
      </c>
      <c r="Z268" s="105">
        <v>0</v>
      </c>
      <c r="AA268" s="105">
        <v>0</v>
      </c>
      <c r="AB268" s="105">
        <v>0</v>
      </c>
      <c r="AC268" s="105">
        <v>0.25</v>
      </c>
      <c r="AD268" s="105">
        <v>0.25</v>
      </c>
      <c r="AE268" s="107">
        <v>118938030</v>
      </c>
      <c r="AF268" s="105">
        <v>118938030</v>
      </c>
    </row>
    <row r="269" spans="1:34">
      <c r="A269">
        <v>16</v>
      </c>
      <c r="B269" t="s">
        <v>181</v>
      </c>
      <c r="C269" t="s">
        <v>182</v>
      </c>
      <c r="D269">
        <v>2022</v>
      </c>
      <c r="E269">
        <v>1</v>
      </c>
      <c r="F269">
        <v>213</v>
      </c>
      <c r="G269" s="105" t="s">
        <v>396</v>
      </c>
      <c r="H269" t="s">
        <v>69</v>
      </c>
      <c r="I269">
        <v>93</v>
      </c>
      <c r="J269" t="s">
        <v>397</v>
      </c>
      <c r="K269">
        <v>5</v>
      </c>
      <c r="L269" s="105" t="s">
        <v>35</v>
      </c>
      <c r="M269" t="s">
        <v>31</v>
      </c>
      <c r="N269">
        <v>1</v>
      </c>
      <c r="O269" t="s">
        <v>201</v>
      </c>
      <c r="P269">
        <v>21</v>
      </c>
      <c r="Q269" t="s">
        <v>402</v>
      </c>
      <c r="R269">
        <v>7639</v>
      </c>
      <c r="S269" t="s">
        <v>403</v>
      </c>
      <c r="T269">
        <v>2</v>
      </c>
      <c r="U269" t="s">
        <v>32</v>
      </c>
      <c r="V269" t="s">
        <v>404</v>
      </c>
      <c r="W269">
        <v>1</v>
      </c>
      <c r="X269" t="s">
        <v>405</v>
      </c>
      <c r="Y269">
        <v>0</v>
      </c>
      <c r="Z269">
        <v>0</v>
      </c>
      <c r="AA269">
        <v>0</v>
      </c>
      <c r="AB269">
        <v>0</v>
      </c>
      <c r="AC269">
        <v>0.02</v>
      </c>
      <c r="AD269">
        <v>0.02</v>
      </c>
      <c r="AE269" s="104">
        <v>1055074032</v>
      </c>
      <c r="AF269">
        <v>1049093074</v>
      </c>
    </row>
    <row r="270" spans="1:34">
      <c r="A270">
        <v>16</v>
      </c>
      <c r="B270" t="s">
        <v>181</v>
      </c>
      <c r="C270" t="s">
        <v>182</v>
      </c>
      <c r="D270">
        <v>2022</v>
      </c>
      <c r="E270">
        <v>1</v>
      </c>
      <c r="F270">
        <v>213</v>
      </c>
      <c r="G270" s="105" t="s">
        <v>396</v>
      </c>
      <c r="H270" t="s">
        <v>69</v>
      </c>
      <c r="I270">
        <v>93</v>
      </c>
      <c r="J270" t="s">
        <v>397</v>
      </c>
      <c r="K270">
        <v>5</v>
      </c>
      <c r="L270" s="105" t="s">
        <v>35</v>
      </c>
      <c r="M270" t="s">
        <v>31</v>
      </c>
      <c r="N270">
        <v>2</v>
      </c>
      <c r="O270" t="s">
        <v>211</v>
      </c>
      <c r="P270">
        <v>31</v>
      </c>
      <c r="Q270" t="s">
        <v>398</v>
      </c>
      <c r="R270">
        <v>7649</v>
      </c>
      <c r="S270" t="s">
        <v>399</v>
      </c>
      <c r="T270">
        <v>1</v>
      </c>
      <c r="U270" t="s">
        <v>32</v>
      </c>
      <c r="V270" t="s">
        <v>400</v>
      </c>
      <c r="W270">
        <v>4</v>
      </c>
      <c r="X270" t="s">
        <v>401</v>
      </c>
      <c r="Y270">
        <v>0</v>
      </c>
      <c r="Z270">
        <v>0</v>
      </c>
      <c r="AA270">
        <v>0</v>
      </c>
      <c r="AB270">
        <v>0</v>
      </c>
      <c r="AC270">
        <v>0.43</v>
      </c>
      <c r="AD270">
        <v>0.43</v>
      </c>
      <c r="AE270" s="104">
        <v>237876061</v>
      </c>
      <c r="AF270">
        <v>237876061</v>
      </c>
    </row>
    <row r="271" spans="1:34">
      <c r="A271">
        <v>16</v>
      </c>
      <c r="B271" t="s">
        <v>181</v>
      </c>
      <c r="C271" t="s">
        <v>182</v>
      </c>
      <c r="D271">
        <v>2022</v>
      </c>
      <c r="E271">
        <v>1</v>
      </c>
      <c r="F271">
        <v>213</v>
      </c>
      <c r="G271" s="105" t="s">
        <v>396</v>
      </c>
      <c r="H271" t="s">
        <v>69</v>
      </c>
      <c r="I271">
        <v>93</v>
      </c>
      <c r="J271" t="s">
        <v>397</v>
      </c>
      <c r="K271">
        <v>5</v>
      </c>
      <c r="L271" s="105" t="s">
        <v>35</v>
      </c>
      <c r="M271" t="s">
        <v>31</v>
      </c>
      <c r="N271">
        <v>2</v>
      </c>
      <c r="O271" t="s">
        <v>211</v>
      </c>
      <c r="P271">
        <v>31</v>
      </c>
      <c r="Q271" t="s">
        <v>398</v>
      </c>
      <c r="R271">
        <v>7649</v>
      </c>
      <c r="S271" t="s">
        <v>399</v>
      </c>
      <c r="T271">
        <v>10000</v>
      </c>
      <c r="U271" t="s">
        <v>70</v>
      </c>
      <c r="V271" t="s">
        <v>406</v>
      </c>
      <c r="W271">
        <v>1</v>
      </c>
      <c r="X271" t="s">
        <v>407</v>
      </c>
      <c r="Y271">
        <v>0</v>
      </c>
      <c r="Z271">
        <v>0</v>
      </c>
      <c r="AA271">
        <v>795710803</v>
      </c>
      <c r="AB271">
        <v>573470099</v>
      </c>
      <c r="AC271">
        <v>0.25</v>
      </c>
      <c r="AD271">
        <v>0.25</v>
      </c>
      <c r="AE271" s="104">
        <v>1911692983</v>
      </c>
      <c r="AF271">
        <v>881818021</v>
      </c>
    </row>
    <row r="272" spans="1:34">
      <c r="A272">
        <v>16</v>
      </c>
      <c r="B272" t="s">
        <v>181</v>
      </c>
      <c r="C272" t="s">
        <v>182</v>
      </c>
      <c r="D272">
        <v>2022</v>
      </c>
      <c r="E272">
        <v>1</v>
      </c>
      <c r="F272">
        <v>213</v>
      </c>
      <c r="G272" s="105" t="s">
        <v>396</v>
      </c>
      <c r="H272" t="s">
        <v>69</v>
      </c>
      <c r="I272">
        <v>93</v>
      </c>
      <c r="J272" t="s">
        <v>397</v>
      </c>
      <c r="K272">
        <v>7</v>
      </c>
      <c r="L272" s="105" t="s">
        <v>36</v>
      </c>
      <c r="M272" t="s">
        <v>31</v>
      </c>
      <c r="N272">
        <v>2</v>
      </c>
      <c r="O272" t="s">
        <v>211</v>
      </c>
      <c r="P272">
        <v>31</v>
      </c>
      <c r="Q272" t="s">
        <v>398</v>
      </c>
      <c r="R272">
        <v>7649</v>
      </c>
      <c r="S272" t="s">
        <v>399</v>
      </c>
      <c r="T272">
        <v>1</v>
      </c>
      <c r="U272" t="s">
        <v>32</v>
      </c>
      <c r="V272" t="s">
        <v>400</v>
      </c>
      <c r="W272">
        <v>2</v>
      </c>
      <c r="X272" t="s">
        <v>408</v>
      </c>
      <c r="Y272">
        <v>0</v>
      </c>
      <c r="Z272">
        <v>0</v>
      </c>
      <c r="AA272">
        <v>207414911</v>
      </c>
      <c r="AB272">
        <v>207414911</v>
      </c>
      <c r="AC272">
        <v>0.4</v>
      </c>
      <c r="AD272">
        <v>0.4</v>
      </c>
      <c r="AE272" s="104">
        <v>594693624</v>
      </c>
      <c r="AF272">
        <v>594693624</v>
      </c>
    </row>
    <row r="273" spans="1:32">
      <c r="A273">
        <v>16</v>
      </c>
      <c r="B273" t="s">
        <v>181</v>
      </c>
      <c r="C273" t="s">
        <v>182</v>
      </c>
      <c r="D273">
        <v>2022</v>
      </c>
      <c r="E273">
        <v>1</v>
      </c>
      <c r="F273">
        <v>213</v>
      </c>
      <c r="G273" s="105" t="s">
        <v>396</v>
      </c>
      <c r="H273" t="s">
        <v>69</v>
      </c>
      <c r="I273">
        <v>93</v>
      </c>
      <c r="J273" t="s">
        <v>397</v>
      </c>
      <c r="K273">
        <v>7</v>
      </c>
      <c r="L273" s="105" t="s">
        <v>36</v>
      </c>
      <c r="M273" t="s">
        <v>31</v>
      </c>
      <c r="N273">
        <v>2</v>
      </c>
      <c r="O273" t="s">
        <v>211</v>
      </c>
      <c r="P273">
        <v>31</v>
      </c>
      <c r="Q273" t="s">
        <v>398</v>
      </c>
      <c r="R273">
        <v>7649</v>
      </c>
      <c r="S273" t="s">
        <v>399</v>
      </c>
      <c r="T273">
        <v>1</v>
      </c>
      <c r="U273" t="s">
        <v>32</v>
      </c>
      <c r="V273" t="s">
        <v>400</v>
      </c>
      <c r="W273">
        <v>4</v>
      </c>
      <c r="X273" t="s">
        <v>401</v>
      </c>
      <c r="Y273">
        <v>0</v>
      </c>
      <c r="Z273">
        <v>0</v>
      </c>
      <c r="AA273">
        <v>0</v>
      </c>
      <c r="AB273">
        <v>0</v>
      </c>
      <c r="AC273">
        <v>0.43</v>
      </c>
      <c r="AD273">
        <v>0.43</v>
      </c>
      <c r="AE273" s="104">
        <v>237876061</v>
      </c>
      <c r="AF273" s="104">
        <v>237876061</v>
      </c>
    </row>
    <row r="274" spans="1:32">
      <c r="A274">
        <v>16</v>
      </c>
      <c r="B274" t="s">
        <v>181</v>
      </c>
      <c r="C274" t="s">
        <v>182</v>
      </c>
      <c r="D274">
        <v>2022</v>
      </c>
      <c r="E274">
        <v>1</v>
      </c>
      <c r="F274">
        <v>213</v>
      </c>
      <c r="G274" s="105" t="s">
        <v>396</v>
      </c>
      <c r="H274" t="s">
        <v>69</v>
      </c>
      <c r="I274">
        <v>93</v>
      </c>
      <c r="J274" t="s">
        <v>397</v>
      </c>
      <c r="K274">
        <v>9</v>
      </c>
      <c r="L274" s="105" t="s">
        <v>409</v>
      </c>
      <c r="M274" t="s">
        <v>31</v>
      </c>
      <c r="N274">
        <v>2</v>
      </c>
      <c r="O274" t="s">
        <v>211</v>
      </c>
      <c r="P274">
        <v>31</v>
      </c>
      <c r="Q274" t="s">
        <v>398</v>
      </c>
      <c r="R274">
        <v>7649</v>
      </c>
      <c r="S274" t="s">
        <v>399</v>
      </c>
      <c r="T274">
        <v>1</v>
      </c>
      <c r="U274" t="s">
        <v>32</v>
      </c>
      <c r="V274" t="s">
        <v>400</v>
      </c>
      <c r="W274">
        <v>4</v>
      </c>
      <c r="X274" t="s">
        <v>401</v>
      </c>
      <c r="Y274">
        <v>0</v>
      </c>
      <c r="Z274">
        <v>0</v>
      </c>
      <c r="AA274">
        <v>0</v>
      </c>
      <c r="AB274">
        <v>0</v>
      </c>
      <c r="AC274">
        <v>0.14000000000000001</v>
      </c>
      <c r="AD274">
        <v>0.14000000000000001</v>
      </c>
      <c r="AE274" s="104">
        <v>54062741</v>
      </c>
      <c r="AF274" s="104">
        <v>54062741</v>
      </c>
    </row>
    <row r="275" spans="1:32">
      <c r="A275">
        <v>16</v>
      </c>
      <c r="B275" t="s">
        <v>181</v>
      </c>
      <c r="C275" t="s">
        <v>182</v>
      </c>
      <c r="D275">
        <v>2022</v>
      </c>
      <c r="E275">
        <v>1</v>
      </c>
      <c r="F275">
        <v>213</v>
      </c>
      <c r="G275" s="105" t="s">
        <v>396</v>
      </c>
      <c r="H275" t="s">
        <v>69</v>
      </c>
      <c r="I275">
        <v>93</v>
      </c>
      <c r="J275" t="s">
        <v>397</v>
      </c>
      <c r="K275">
        <v>11</v>
      </c>
      <c r="L275" s="105" t="s">
        <v>50</v>
      </c>
      <c r="M275" t="s">
        <v>31</v>
      </c>
      <c r="N275">
        <v>2</v>
      </c>
      <c r="O275" t="s">
        <v>211</v>
      </c>
      <c r="P275">
        <v>31</v>
      </c>
      <c r="Q275" t="s">
        <v>398</v>
      </c>
      <c r="R275">
        <v>7649</v>
      </c>
      <c r="S275" t="s">
        <v>399</v>
      </c>
      <c r="T275">
        <v>1</v>
      </c>
      <c r="U275" t="s">
        <v>32</v>
      </c>
      <c r="V275" t="s">
        <v>400</v>
      </c>
      <c r="W275">
        <v>4</v>
      </c>
      <c r="X275" t="s">
        <v>401</v>
      </c>
      <c r="Y275">
        <v>0</v>
      </c>
      <c r="Z275">
        <v>0</v>
      </c>
      <c r="AA275">
        <v>0</v>
      </c>
      <c r="AB275">
        <v>0</v>
      </c>
      <c r="AC275">
        <v>0.43</v>
      </c>
      <c r="AD275">
        <v>0.43</v>
      </c>
      <c r="AE275" s="104">
        <v>237876061</v>
      </c>
      <c r="AF275" s="104">
        <v>237876061</v>
      </c>
    </row>
    <row r="276" spans="1:32">
      <c r="A276">
        <v>16</v>
      </c>
      <c r="B276" t="s">
        <v>181</v>
      </c>
      <c r="C276" t="s">
        <v>182</v>
      </c>
      <c r="D276">
        <v>2022</v>
      </c>
      <c r="E276">
        <v>1</v>
      </c>
      <c r="F276">
        <v>213</v>
      </c>
      <c r="G276" s="105" t="s">
        <v>396</v>
      </c>
      <c r="H276" t="s">
        <v>69</v>
      </c>
      <c r="I276">
        <v>93</v>
      </c>
      <c r="J276" t="s">
        <v>397</v>
      </c>
      <c r="K276">
        <v>13</v>
      </c>
      <c r="L276" s="105" t="s">
        <v>52</v>
      </c>
      <c r="M276" t="s">
        <v>31</v>
      </c>
      <c r="N276">
        <v>2</v>
      </c>
      <c r="O276" t="s">
        <v>211</v>
      </c>
      <c r="P276">
        <v>31</v>
      </c>
      <c r="Q276" t="s">
        <v>398</v>
      </c>
      <c r="R276">
        <v>7649</v>
      </c>
      <c r="S276" t="s">
        <v>399</v>
      </c>
      <c r="T276">
        <v>1</v>
      </c>
      <c r="U276" t="s">
        <v>32</v>
      </c>
      <c r="V276" t="s">
        <v>400</v>
      </c>
      <c r="W276">
        <v>2</v>
      </c>
      <c r="X276" t="s">
        <v>408</v>
      </c>
      <c r="Y276">
        <v>0</v>
      </c>
      <c r="Z276">
        <v>0</v>
      </c>
      <c r="AA276">
        <v>0</v>
      </c>
      <c r="AB276">
        <v>0</v>
      </c>
      <c r="AC276">
        <v>0.1</v>
      </c>
      <c r="AD276">
        <v>0.1</v>
      </c>
      <c r="AE276" s="104">
        <v>396462416</v>
      </c>
      <c r="AF276" s="104">
        <v>396462416</v>
      </c>
    </row>
    <row r="277" spans="1:32">
      <c r="A277">
        <v>16</v>
      </c>
      <c r="B277" t="s">
        <v>181</v>
      </c>
      <c r="C277" t="s">
        <v>182</v>
      </c>
      <c r="D277">
        <v>2022</v>
      </c>
      <c r="E277">
        <v>1</v>
      </c>
      <c r="F277">
        <v>213</v>
      </c>
      <c r="G277" s="105" t="s">
        <v>396</v>
      </c>
      <c r="H277" t="s">
        <v>69</v>
      </c>
      <c r="I277">
        <v>93</v>
      </c>
      <c r="J277" t="s">
        <v>397</v>
      </c>
      <c r="K277">
        <v>13</v>
      </c>
      <c r="L277" s="105" t="s">
        <v>52</v>
      </c>
      <c r="M277" t="s">
        <v>31</v>
      </c>
      <c r="N277">
        <v>2</v>
      </c>
      <c r="O277" t="s">
        <v>211</v>
      </c>
      <c r="P277">
        <v>31</v>
      </c>
      <c r="Q277" t="s">
        <v>398</v>
      </c>
      <c r="R277">
        <v>7649</v>
      </c>
      <c r="S277" t="s">
        <v>399</v>
      </c>
      <c r="T277">
        <v>1</v>
      </c>
      <c r="U277" t="s">
        <v>32</v>
      </c>
      <c r="V277" t="s">
        <v>400</v>
      </c>
      <c r="W277">
        <v>4</v>
      </c>
      <c r="X277" t="s">
        <v>401</v>
      </c>
      <c r="Y277">
        <v>0</v>
      </c>
      <c r="Z277">
        <v>0</v>
      </c>
      <c r="AA277">
        <v>0</v>
      </c>
      <c r="AB277">
        <v>0</v>
      </c>
      <c r="AC277">
        <v>0.12</v>
      </c>
      <c r="AD277">
        <v>0.12</v>
      </c>
      <c r="AE277" s="104">
        <v>43250193</v>
      </c>
      <c r="AF277" s="104">
        <v>43250193</v>
      </c>
    </row>
    <row r="278" spans="1:32">
      <c r="A278">
        <v>16</v>
      </c>
      <c r="B278" t="s">
        <v>181</v>
      </c>
      <c r="C278" t="s">
        <v>182</v>
      </c>
      <c r="D278">
        <v>2022</v>
      </c>
      <c r="E278">
        <v>1</v>
      </c>
      <c r="F278">
        <v>213</v>
      </c>
      <c r="G278" s="105" t="s">
        <v>396</v>
      </c>
      <c r="H278" t="s">
        <v>69</v>
      </c>
      <c r="I278">
        <v>93</v>
      </c>
      <c r="J278" t="s">
        <v>397</v>
      </c>
      <c r="K278">
        <v>14</v>
      </c>
      <c r="L278" s="105" t="s">
        <v>410</v>
      </c>
      <c r="M278" t="s">
        <v>31</v>
      </c>
      <c r="N278">
        <v>1</v>
      </c>
      <c r="O278" t="s">
        <v>201</v>
      </c>
      <c r="P278">
        <v>21</v>
      </c>
      <c r="Q278" t="s">
        <v>402</v>
      </c>
      <c r="R278">
        <v>7639</v>
      </c>
      <c r="S278" t="s">
        <v>403</v>
      </c>
      <c r="T278">
        <v>1</v>
      </c>
      <c r="U278" t="s">
        <v>32</v>
      </c>
      <c r="V278" t="s">
        <v>411</v>
      </c>
      <c r="W278">
        <v>1</v>
      </c>
      <c r="X278" t="s">
        <v>405</v>
      </c>
      <c r="Y278">
        <v>0</v>
      </c>
      <c r="Z278">
        <v>0</v>
      </c>
      <c r="AA278">
        <v>0</v>
      </c>
      <c r="AB278">
        <v>0</v>
      </c>
      <c r="AC278">
        <v>0.02</v>
      </c>
      <c r="AD278">
        <v>0.02</v>
      </c>
      <c r="AE278" s="104">
        <v>40000000</v>
      </c>
      <c r="AF278" s="104">
        <v>40000000</v>
      </c>
    </row>
    <row r="279" spans="1:32">
      <c r="A279">
        <v>16</v>
      </c>
      <c r="B279" t="s">
        <v>181</v>
      </c>
      <c r="C279" t="s">
        <v>182</v>
      </c>
      <c r="D279">
        <v>2022</v>
      </c>
      <c r="E279">
        <v>1</v>
      </c>
      <c r="F279">
        <v>213</v>
      </c>
      <c r="G279" s="105" t="s">
        <v>396</v>
      </c>
      <c r="H279" t="s">
        <v>69</v>
      </c>
      <c r="I279">
        <v>93</v>
      </c>
      <c r="J279" t="s">
        <v>397</v>
      </c>
      <c r="K279">
        <v>14</v>
      </c>
      <c r="L279" s="105" t="s">
        <v>410</v>
      </c>
      <c r="M279" t="s">
        <v>31</v>
      </c>
      <c r="N279">
        <v>2</v>
      </c>
      <c r="O279" t="s">
        <v>211</v>
      </c>
      <c r="P279">
        <v>31</v>
      </c>
      <c r="Q279" t="s">
        <v>398</v>
      </c>
      <c r="R279">
        <v>7649</v>
      </c>
      <c r="S279" t="s">
        <v>399</v>
      </c>
      <c r="T279">
        <v>1</v>
      </c>
      <c r="U279" t="s">
        <v>32</v>
      </c>
      <c r="V279" t="s">
        <v>400</v>
      </c>
      <c r="W279">
        <v>4</v>
      </c>
      <c r="X279" t="s">
        <v>401</v>
      </c>
      <c r="Y279">
        <v>0</v>
      </c>
      <c r="Z279">
        <v>0</v>
      </c>
      <c r="AA279">
        <v>0</v>
      </c>
      <c r="AB279">
        <v>0</v>
      </c>
      <c r="AC279">
        <v>0.13</v>
      </c>
      <c r="AD279">
        <v>0.13</v>
      </c>
      <c r="AE279" s="104">
        <v>75687838</v>
      </c>
      <c r="AF279" s="104">
        <v>75687838</v>
      </c>
    </row>
    <row r="280" spans="1:32">
      <c r="A280">
        <v>16</v>
      </c>
      <c r="B280" t="s">
        <v>181</v>
      </c>
      <c r="C280" t="s">
        <v>182</v>
      </c>
      <c r="D280">
        <v>2022</v>
      </c>
      <c r="E280">
        <v>1</v>
      </c>
      <c r="F280">
        <v>213</v>
      </c>
      <c r="G280" s="105" t="s">
        <v>396</v>
      </c>
      <c r="H280" t="s">
        <v>69</v>
      </c>
      <c r="I280">
        <v>93</v>
      </c>
      <c r="J280" t="s">
        <v>397</v>
      </c>
      <c r="K280">
        <v>14</v>
      </c>
      <c r="L280" s="105" t="s">
        <v>410</v>
      </c>
      <c r="M280" t="s">
        <v>31</v>
      </c>
      <c r="N280">
        <v>3</v>
      </c>
      <c r="O280" t="s">
        <v>412</v>
      </c>
      <c r="P280">
        <v>42</v>
      </c>
      <c r="Q280" t="s">
        <v>413</v>
      </c>
      <c r="R280">
        <v>7612</v>
      </c>
      <c r="S280" t="s">
        <v>414</v>
      </c>
      <c r="T280">
        <v>10000</v>
      </c>
      <c r="U280" t="s">
        <v>70</v>
      </c>
      <c r="V280" t="s">
        <v>415</v>
      </c>
      <c r="W280">
        <v>1</v>
      </c>
      <c r="X280" t="s">
        <v>71</v>
      </c>
      <c r="Y280">
        <v>0.03</v>
      </c>
      <c r="Z280">
        <v>0.02</v>
      </c>
      <c r="AA280">
        <v>1099412540</v>
      </c>
      <c r="AB280">
        <v>891513994</v>
      </c>
      <c r="AC280">
        <v>0.25</v>
      </c>
      <c r="AD280">
        <v>0.25</v>
      </c>
      <c r="AE280" s="104">
        <v>1435532767</v>
      </c>
      <c r="AF280" s="104">
        <v>1364892683</v>
      </c>
    </row>
    <row r="281" spans="1:32">
      <c r="A281">
        <v>16</v>
      </c>
      <c r="B281" t="s">
        <v>181</v>
      </c>
      <c r="C281" t="s">
        <v>182</v>
      </c>
      <c r="D281">
        <v>2022</v>
      </c>
      <c r="E281">
        <v>1</v>
      </c>
      <c r="F281">
        <v>213</v>
      </c>
      <c r="G281" s="105" t="s">
        <v>396</v>
      </c>
      <c r="H281" t="s">
        <v>69</v>
      </c>
      <c r="I281">
        <v>93</v>
      </c>
      <c r="J281" t="s">
        <v>397</v>
      </c>
      <c r="K281">
        <v>14</v>
      </c>
      <c r="L281" s="105" t="s">
        <v>410</v>
      </c>
      <c r="M281" t="s">
        <v>31</v>
      </c>
      <c r="N281">
        <v>3</v>
      </c>
      <c r="O281" t="s">
        <v>412</v>
      </c>
      <c r="P281">
        <v>42</v>
      </c>
      <c r="Q281" t="s">
        <v>413</v>
      </c>
      <c r="R281">
        <v>7612</v>
      </c>
      <c r="S281" t="s">
        <v>414</v>
      </c>
      <c r="T281">
        <v>10000</v>
      </c>
      <c r="U281" t="s">
        <v>70</v>
      </c>
      <c r="V281" t="s">
        <v>415</v>
      </c>
      <c r="W281">
        <v>2</v>
      </c>
      <c r="X281" t="s">
        <v>72</v>
      </c>
      <c r="Y281">
        <v>0</v>
      </c>
      <c r="Z281">
        <v>0</v>
      </c>
      <c r="AA281">
        <v>3762000</v>
      </c>
      <c r="AB281">
        <v>3762000</v>
      </c>
      <c r="AC281">
        <v>12</v>
      </c>
      <c r="AD281">
        <v>12</v>
      </c>
      <c r="AE281" s="104">
        <v>14000000</v>
      </c>
      <c r="AF281" s="104">
        <v>10266667</v>
      </c>
    </row>
    <row r="282" spans="1:32">
      <c r="A282">
        <v>16</v>
      </c>
      <c r="B282" t="s">
        <v>181</v>
      </c>
      <c r="C282" t="s">
        <v>182</v>
      </c>
      <c r="D282">
        <v>2022</v>
      </c>
      <c r="E282">
        <v>1</v>
      </c>
      <c r="F282">
        <v>213</v>
      </c>
      <c r="G282" s="105" t="s">
        <v>396</v>
      </c>
      <c r="H282" t="s">
        <v>69</v>
      </c>
      <c r="I282">
        <v>93</v>
      </c>
      <c r="J282" t="s">
        <v>397</v>
      </c>
      <c r="K282">
        <v>15</v>
      </c>
      <c r="L282" s="105" t="s">
        <v>416</v>
      </c>
      <c r="M282" t="s">
        <v>31</v>
      </c>
      <c r="N282">
        <v>1</v>
      </c>
      <c r="O282" t="s">
        <v>201</v>
      </c>
      <c r="P282">
        <v>21</v>
      </c>
      <c r="Q282" t="s">
        <v>402</v>
      </c>
      <c r="R282">
        <v>7639</v>
      </c>
      <c r="S282" t="s">
        <v>403</v>
      </c>
      <c r="T282">
        <v>1</v>
      </c>
      <c r="U282" t="s">
        <v>32</v>
      </c>
      <c r="V282" t="s">
        <v>404</v>
      </c>
      <c r="W282">
        <v>1</v>
      </c>
      <c r="X282" t="s">
        <v>405</v>
      </c>
      <c r="Y282">
        <v>0</v>
      </c>
      <c r="Z282">
        <v>0</v>
      </c>
      <c r="AA282">
        <v>0</v>
      </c>
      <c r="AB282">
        <v>0</v>
      </c>
      <c r="AC282">
        <v>0.01</v>
      </c>
      <c r="AD282">
        <v>0.01</v>
      </c>
      <c r="AE282" s="104">
        <v>308000000</v>
      </c>
      <c r="AF282" s="104">
        <v>307999998</v>
      </c>
    </row>
    <row r="283" spans="1:32">
      <c r="A283">
        <v>16</v>
      </c>
      <c r="B283" t="s">
        <v>181</v>
      </c>
      <c r="C283" t="s">
        <v>182</v>
      </c>
      <c r="D283">
        <v>2022</v>
      </c>
      <c r="E283">
        <v>1</v>
      </c>
      <c r="F283">
        <v>213</v>
      </c>
      <c r="G283" s="105" t="s">
        <v>396</v>
      </c>
      <c r="H283" t="s">
        <v>69</v>
      </c>
      <c r="I283">
        <v>93</v>
      </c>
      <c r="J283" t="s">
        <v>397</v>
      </c>
      <c r="K283">
        <v>17</v>
      </c>
      <c r="L283" s="105" t="s">
        <v>53</v>
      </c>
      <c r="M283" t="s">
        <v>31</v>
      </c>
      <c r="N283">
        <v>1</v>
      </c>
      <c r="O283" t="s">
        <v>201</v>
      </c>
      <c r="P283">
        <v>21</v>
      </c>
      <c r="Q283" t="s">
        <v>402</v>
      </c>
      <c r="R283">
        <v>7639</v>
      </c>
      <c r="S283" t="s">
        <v>403</v>
      </c>
      <c r="T283">
        <v>1</v>
      </c>
      <c r="U283" t="s">
        <v>32</v>
      </c>
      <c r="V283" t="s">
        <v>404</v>
      </c>
      <c r="W283">
        <v>1</v>
      </c>
      <c r="X283" t="s">
        <v>405</v>
      </c>
      <c r="Y283">
        <v>0</v>
      </c>
      <c r="Z283">
        <v>0</v>
      </c>
      <c r="AA283">
        <v>0</v>
      </c>
      <c r="AB283">
        <v>0</v>
      </c>
      <c r="AC283">
        <v>0.04</v>
      </c>
      <c r="AD283">
        <v>0.04</v>
      </c>
      <c r="AE283" s="104">
        <v>1546075126</v>
      </c>
      <c r="AF283" s="104">
        <v>1539676414</v>
      </c>
    </row>
    <row r="284" spans="1:32">
      <c r="A284">
        <v>16</v>
      </c>
      <c r="B284" t="s">
        <v>181</v>
      </c>
      <c r="C284" t="s">
        <v>182</v>
      </c>
      <c r="D284">
        <v>2022</v>
      </c>
      <c r="E284">
        <v>1</v>
      </c>
      <c r="F284">
        <v>213</v>
      </c>
      <c r="G284" s="105" t="s">
        <v>396</v>
      </c>
      <c r="H284" t="s">
        <v>69</v>
      </c>
      <c r="I284">
        <v>93</v>
      </c>
      <c r="J284" t="s">
        <v>397</v>
      </c>
      <c r="K284">
        <v>17</v>
      </c>
      <c r="L284" s="105" t="s">
        <v>53</v>
      </c>
      <c r="M284" t="s">
        <v>31</v>
      </c>
      <c r="N284">
        <v>2</v>
      </c>
      <c r="O284" t="s">
        <v>211</v>
      </c>
      <c r="P284">
        <v>31</v>
      </c>
      <c r="Q284" t="s">
        <v>398</v>
      </c>
      <c r="R284">
        <v>7649</v>
      </c>
      <c r="S284" t="s">
        <v>399</v>
      </c>
      <c r="T284">
        <v>1</v>
      </c>
      <c r="U284" t="s">
        <v>32</v>
      </c>
      <c r="V284" t="s">
        <v>400</v>
      </c>
      <c r="W284">
        <v>4</v>
      </c>
      <c r="X284" t="s">
        <v>401</v>
      </c>
      <c r="Y284">
        <v>0</v>
      </c>
      <c r="Z284">
        <v>0</v>
      </c>
      <c r="AA284">
        <v>0</v>
      </c>
      <c r="AB284">
        <v>0</v>
      </c>
      <c r="AC284">
        <v>0.17</v>
      </c>
      <c r="AD284">
        <v>0.17</v>
      </c>
      <c r="AE284" s="104">
        <v>75687836</v>
      </c>
      <c r="AF284" s="104">
        <v>75687836</v>
      </c>
    </row>
    <row r="285" spans="1:32">
      <c r="A285">
        <v>16</v>
      </c>
      <c r="B285" t="s">
        <v>181</v>
      </c>
      <c r="C285" t="s">
        <v>182</v>
      </c>
      <c r="D285">
        <v>2022</v>
      </c>
      <c r="E285">
        <v>1</v>
      </c>
      <c r="F285">
        <v>213</v>
      </c>
      <c r="G285" s="105" t="s">
        <v>396</v>
      </c>
      <c r="H285" t="s">
        <v>69</v>
      </c>
      <c r="I285">
        <v>93</v>
      </c>
      <c r="J285" t="s">
        <v>397</v>
      </c>
      <c r="K285">
        <v>18</v>
      </c>
      <c r="L285" s="105" t="s">
        <v>39</v>
      </c>
      <c r="M285" t="s">
        <v>31</v>
      </c>
      <c r="N285">
        <v>1</v>
      </c>
      <c r="O285" t="s">
        <v>201</v>
      </c>
      <c r="P285">
        <v>21</v>
      </c>
      <c r="Q285" t="s">
        <v>402</v>
      </c>
      <c r="R285">
        <v>7639</v>
      </c>
      <c r="S285" t="s">
        <v>403</v>
      </c>
      <c r="T285">
        <v>1</v>
      </c>
      <c r="U285" t="s">
        <v>32</v>
      </c>
      <c r="V285" t="s">
        <v>411</v>
      </c>
      <c r="W285">
        <v>1</v>
      </c>
      <c r="X285" t="s">
        <v>405</v>
      </c>
      <c r="Y285">
        <v>0</v>
      </c>
      <c r="Z285">
        <v>0</v>
      </c>
      <c r="AA285">
        <v>0</v>
      </c>
      <c r="AB285">
        <v>0</v>
      </c>
      <c r="AC285">
        <v>0.01</v>
      </c>
      <c r="AD285">
        <v>0.01</v>
      </c>
      <c r="AE285" s="104">
        <v>20000000</v>
      </c>
      <c r="AF285" s="104">
        <v>20000000</v>
      </c>
    </row>
    <row r="286" spans="1:32">
      <c r="A286">
        <v>16</v>
      </c>
      <c r="B286" t="s">
        <v>181</v>
      </c>
      <c r="C286" t="s">
        <v>182</v>
      </c>
      <c r="D286">
        <v>2022</v>
      </c>
      <c r="E286">
        <v>1</v>
      </c>
      <c r="F286">
        <v>213</v>
      </c>
      <c r="G286" s="105" t="s">
        <v>396</v>
      </c>
      <c r="H286" t="s">
        <v>69</v>
      </c>
      <c r="I286">
        <v>93</v>
      </c>
      <c r="J286" t="s">
        <v>397</v>
      </c>
      <c r="K286">
        <v>19</v>
      </c>
      <c r="L286" s="105" t="s">
        <v>187</v>
      </c>
      <c r="M286" t="s">
        <v>31</v>
      </c>
      <c r="N286">
        <v>1</v>
      </c>
      <c r="O286" t="s">
        <v>201</v>
      </c>
      <c r="P286">
        <v>21</v>
      </c>
      <c r="Q286" t="s">
        <v>402</v>
      </c>
      <c r="R286">
        <v>7639</v>
      </c>
      <c r="S286" t="s">
        <v>403</v>
      </c>
      <c r="T286">
        <v>1</v>
      </c>
      <c r="U286" t="s">
        <v>32</v>
      </c>
      <c r="V286" t="s">
        <v>417</v>
      </c>
      <c r="W286">
        <v>1</v>
      </c>
      <c r="X286" t="s">
        <v>405</v>
      </c>
      <c r="Y286">
        <v>0</v>
      </c>
      <c r="Z286">
        <v>0</v>
      </c>
      <c r="AA286">
        <v>0</v>
      </c>
      <c r="AB286">
        <v>0</v>
      </c>
      <c r="AC286">
        <v>0.02</v>
      </c>
      <c r="AD286">
        <v>0.02</v>
      </c>
      <c r="AE286" s="104">
        <v>249918085</v>
      </c>
      <c r="AF286" s="104">
        <v>249918085</v>
      </c>
    </row>
    <row r="287" spans="1:32">
      <c r="A287">
        <v>16</v>
      </c>
      <c r="B287" t="s">
        <v>181</v>
      </c>
      <c r="C287" t="s">
        <v>182</v>
      </c>
      <c r="D287">
        <v>2022</v>
      </c>
      <c r="E287">
        <v>1</v>
      </c>
      <c r="F287">
        <v>213</v>
      </c>
      <c r="G287" s="105" t="s">
        <v>396</v>
      </c>
      <c r="H287" t="s">
        <v>69</v>
      </c>
      <c r="I287">
        <v>93</v>
      </c>
      <c r="J287" t="s">
        <v>397</v>
      </c>
      <c r="K287">
        <v>20</v>
      </c>
      <c r="L287" s="105" t="s">
        <v>65</v>
      </c>
      <c r="M287" t="s">
        <v>31</v>
      </c>
      <c r="N287">
        <v>1</v>
      </c>
      <c r="O287" t="s">
        <v>201</v>
      </c>
      <c r="P287">
        <v>21</v>
      </c>
      <c r="Q287" t="s">
        <v>402</v>
      </c>
      <c r="R287">
        <v>7639</v>
      </c>
      <c r="S287" t="s">
        <v>403</v>
      </c>
      <c r="T287">
        <v>1</v>
      </c>
      <c r="U287" t="s">
        <v>32</v>
      </c>
      <c r="V287" t="s">
        <v>411</v>
      </c>
      <c r="W287">
        <v>1</v>
      </c>
      <c r="X287" t="s">
        <v>405</v>
      </c>
      <c r="Y287">
        <v>0</v>
      </c>
      <c r="Z287">
        <v>0</v>
      </c>
      <c r="AA287">
        <v>0</v>
      </c>
      <c r="AB287">
        <v>0</v>
      </c>
      <c r="AC287">
        <v>0.01</v>
      </c>
      <c r="AD287">
        <v>0.01</v>
      </c>
      <c r="AE287" s="104">
        <v>20000000</v>
      </c>
      <c r="AF287" s="104">
        <v>20000000</v>
      </c>
    </row>
    <row r="288" spans="1:32">
      <c r="A288">
        <v>16</v>
      </c>
      <c r="B288" t="s">
        <v>181</v>
      </c>
      <c r="C288" t="s">
        <v>182</v>
      </c>
      <c r="D288">
        <v>2022</v>
      </c>
      <c r="E288">
        <v>1</v>
      </c>
      <c r="F288">
        <v>213</v>
      </c>
      <c r="G288" s="105" t="s">
        <v>396</v>
      </c>
      <c r="H288" t="s">
        <v>69</v>
      </c>
      <c r="I288">
        <v>93</v>
      </c>
      <c r="J288" t="s">
        <v>397</v>
      </c>
      <c r="K288">
        <v>20</v>
      </c>
      <c r="L288" s="105" t="s">
        <v>65</v>
      </c>
      <c r="M288" t="s">
        <v>31</v>
      </c>
      <c r="N288">
        <v>2</v>
      </c>
      <c r="O288" t="s">
        <v>211</v>
      </c>
      <c r="P288">
        <v>31</v>
      </c>
      <c r="Q288" t="s">
        <v>398</v>
      </c>
      <c r="R288">
        <v>7649</v>
      </c>
      <c r="S288" t="s">
        <v>399</v>
      </c>
      <c r="T288">
        <v>1</v>
      </c>
      <c r="U288" t="s">
        <v>32</v>
      </c>
      <c r="V288" t="s">
        <v>418</v>
      </c>
      <c r="W288">
        <v>3</v>
      </c>
      <c r="X288" t="s">
        <v>73</v>
      </c>
      <c r="Y288">
        <v>0</v>
      </c>
      <c r="Z288">
        <v>0</v>
      </c>
      <c r="AA288">
        <v>0</v>
      </c>
      <c r="AB288">
        <v>0</v>
      </c>
      <c r="AC288">
        <v>0.25</v>
      </c>
      <c r="AD288">
        <v>0.25</v>
      </c>
      <c r="AE288" s="104">
        <v>407448448</v>
      </c>
      <c r="AF288" s="104">
        <v>407448448</v>
      </c>
    </row>
    <row r="289" spans="1:34">
      <c r="A289">
        <v>16</v>
      </c>
      <c r="B289" t="s">
        <v>181</v>
      </c>
      <c r="C289" t="s">
        <v>182</v>
      </c>
      <c r="D289">
        <v>2022</v>
      </c>
      <c r="E289">
        <v>1</v>
      </c>
      <c r="F289">
        <v>213</v>
      </c>
      <c r="G289" s="105" t="s">
        <v>396</v>
      </c>
      <c r="H289" t="s">
        <v>69</v>
      </c>
      <c r="I289">
        <v>93</v>
      </c>
      <c r="J289" t="s">
        <v>397</v>
      </c>
      <c r="K289">
        <v>66</v>
      </c>
      <c r="L289" s="105" t="s">
        <v>55</v>
      </c>
      <c r="M289" t="s">
        <v>419</v>
      </c>
      <c r="N289">
        <v>5</v>
      </c>
      <c r="O289" t="s">
        <v>325</v>
      </c>
      <c r="P289">
        <v>56</v>
      </c>
      <c r="Q289" t="s">
        <v>326</v>
      </c>
      <c r="R289">
        <v>7597</v>
      </c>
      <c r="S289" t="s">
        <v>420</v>
      </c>
      <c r="T289">
        <v>1</v>
      </c>
      <c r="U289" t="s">
        <v>32</v>
      </c>
      <c r="V289" t="s">
        <v>738</v>
      </c>
      <c r="W289">
        <v>1</v>
      </c>
      <c r="X289" t="s">
        <v>421</v>
      </c>
      <c r="Y289">
        <v>0</v>
      </c>
      <c r="Z289">
        <v>0</v>
      </c>
      <c r="AA289">
        <v>91226310</v>
      </c>
      <c r="AB289">
        <v>91226310</v>
      </c>
      <c r="AC289">
        <v>3</v>
      </c>
      <c r="AD289">
        <v>3</v>
      </c>
      <c r="AE289" s="104">
        <v>3620335439</v>
      </c>
      <c r="AF289" s="104">
        <v>3620152046</v>
      </c>
      <c r="AG289" s="94"/>
    </row>
    <row r="290" spans="1:34">
      <c r="A290">
        <v>16</v>
      </c>
      <c r="B290" t="s">
        <v>181</v>
      </c>
      <c r="C290" t="s">
        <v>182</v>
      </c>
      <c r="D290">
        <v>2022</v>
      </c>
      <c r="E290">
        <v>1</v>
      </c>
      <c r="F290">
        <v>213</v>
      </c>
      <c r="G290" s="105" t="s">
        <v>396</v>
      </c>
      <c r="H290" t="s">
        <v>69</v>
      </c>
      <c r="I290">
        <v>93</v>
      </c>
      <c r="J290" t="s">
        <v>397</v>
      </c>
      <c r="K290">
        <v>66</v>
      </c>
      <c r="L290" s="105" t="s">
        <v>55</v>
      </c>
      <c r="M290" t="s">
        <v>419</v>
      </c>
      <c r="N290">
        <v>5</v>
      </c>
      <c r="O290" t="s">
        <v>325</v>
      </c>
      <c r="P290">
        <v>56</v>
      </c>
      <c r="Q290" t="s">
        <v>326</v>
      </c>
      <c r="R290">
        <v>7597</v>
      </c>
      <c r="S290" t="s">
        <v>420</v>
      </c>
      <c r="T290">
        <v>1</v>
      </c>
      <c r="U290" t="s">
        <v>32</v>
      </c>
      <c r="V290" t="s">
        <v>738</v>
      </c>
      <c r="W290">
        <v>2</v>
      </c>
      <c r="X290" t="s">
        <v>422</v>
      </c>
      <c r="Y290">
        <v>0</v>
      </c>
      <c r="Z290">
        <v>0</v>
      </c>
      <c r="AA290">
        <v>504521613</v>
      </c>
      <c r="AB290">
        <v>504521613</v>
      </c>
      <c r="AC290">
        <v>100</v>
      </c>
      <c r="AD290">
        <v>100</v>
      </c>
      <c r="AE290" s="104">
        <v>2566470161</v>
      </c>
      <c r="AF290" s="104">
        <v>2554841175</v>
      </c>
    </row>
    <row r="291" spans="1:34" s="105" customFormat="1">
      <c r="A291" s="105">
        <v>16</v>
      </c>
      <c r="B291" s="105" t="s">
        <v>181</v>
      </c>
      <c r="C291" s="105" t="s">
        <v>182</v>
      </c>
      <c r="D291" s="105">
        <v>2022</v>
      </c>
      <c r="E291" s="105">
        <v>1</v>
      </c>
      <c r="F291" s="105">
        <v>213</v>
      </c>
      <c r="G291" s="105" t="s">
        <v>396</v>
      </c>
      <c r="H291" s="105" t="s">
        <v>69</v>
      </c>
      <c r="I291" s="105">
        <v>93</v>
      </c>
      <c r="J291" s="105" t="s">
        <v>397</v>
      </c>
      <c r="K291" s="105">
        <v>77</v>
      </c>
      <c r="L291" s="105" t="s">
        <v>40</v>
      </c>
      <c r="M291" s="105" t="s">
        <v>419</v>
      </c>
      <c r="N291" s="105">
        <v>1</v>
      </c>
      <c r="O291" s="105" t="s">
        <v>201</v>
      </c>
      <c r="P291" s="105">
        <v>14</v>
      </c>
      <c r="Q291" s="105" t="s">
        <v>423</v>
      </c>
      <c r="R291" s="105">
        <v>7601</v>
      </c>
      <c r="S291" s="105" t="s">
        <v>424</v>
      </c>
      <c r="T291" s="105">
        <v>1</v>
      </c>
      <c r="U291" s="105" t="s">
        <v>32</v>
      </c>
      <c r="V291" s="105" t="s">
        <v>425</v>
      </c>
      <c r="W291" s="105">
        <v>1</v>
      </c>
      <c r="X291" s="105" t="s">
        <v>426</v>
      </c>
      <c r="Y291" s="105">
        <v>0</v>
      </c>
      <c r="Z291" s="105">
        <v>0</v>
      </c>
      <c r="AA291" s="105">
        <v>0</v>
      </c>
      <c r="AB291" s="105">
        <v>0</v>
      </c>
      <c r="AC291" s="105">
        <v>2367</v>
      </c>
      <c r="AD291" s="105">
        <v>2367</v>
      </c>
      <c r="AE291" s="107">
        <v>239450000</v>
      </c>
      <c r="AF291" s="107">
        <v>239450000</v>
      </c>
    </row>
    <row r="292" spans="1:34" s="105" customFormat="1">
      <c r="A292" s="105">
        <v>16</v>
      </c>
      <c r="B292" s="105" t="s">
        <v>181</v>
      </c>
      <c r="C292" s="105" t="s">
        <v>182</v>
      </c>
      <c r="D292" s="105">
        <v>2022</v>
      </c>
      <c r="E292" s="105">
        <v>1</v>
      </c>
      <c r="F292" s="105">
        <v>213</v>
      </c>
      <c r="G292" s="105" t="s">
        <v>396</v>
      </c>
      <c r="H292" s="105" t="s">
        <v>69</v>
      </c>
      <c r="I292" s="105">
        <v>93</v>
      </c>
      <c r="J292" s="105" t="s">
        <v>397</v>
      </c>
      <c r="K292" s="105">
        <v>77</v>
      </c>
      <c r="L292" s="105" t="s">
        <v>40</v>
      </c>
      <c r="M292" s="105" t="s">
        <v>419</v>
      </c>
      <c r="N292" s="105">
        <v>1</v>
      </c>
      <c r="O292" s="105" t="s">
        <v>201</v>
      </c>
      <c r="P292" s="105">
        <v>14</v>
      </c>
      <c r="Q292" s="105" t="s">
        <v>423</v>
      </c>
      <c r="R292" s="105">
        <v>7601</v>
      </c>
      <c r="S292" s="105" t="s">
        <v>424</v>
      </c>
      <c r="T292" s="105">
        <v>1</v>
      </c>
      <c r="U292" s="105" t="s">
        <v>32</v>
      </c>
      <c r="V292" s="105" t="s">
        <v>425</v>
      </c>
      <c r="W292" s="105">
        <v>2</v>
      </c>
      <c r="X292" s="105" t="s">
        <v>427</v>
      </c>
      <c r="Y292" s="105">
        <v>0</v>
      </c>
      <c r="Z292" s="105">
        <v>0</v>
      </c>
      <c r="AA292" s="105">
        <v>0</v>
      </c>
      <c r="AB292" s="105">
        <v>0</v>
      </c>
      <c r="AC292" s="105">
        <v>99</v>
      </c>
      <c r="AD292" s="105">
        <v>99</v>
      </c>
      <c r="AE292" s="107">
        <v>60550000</v>
      </c>
      <c r="AF292" s="107">
        <v>60550000</v>
      </c>
    </row>
    <row r="293" spans="1:34" s="105" customFormat="1">
      <c r="A293" s="105">
        <v>16</v>
      </c>
      <c r="B293" s="105" t="s">
        <v>181</v>
      </c>
      <c r="C293" s="105" t="s">
        <v>182</v>
      </c>
      <c r="D293" s="105">
        <v>2022</v>
      </c>
      <c r="E293" s="105">
        <v>1</v>
      </c>
      <c r="F293" s="105">
        <v>213</v>
      </c>
      <c r="G293" s="105" t="s">
        <v>396</v>
      </c>
      <c r="H293" s="105" t="s">
        <v>69</v>
      </c>
      <c r="I293" s="105">
        <v>93</v>
      </c>
      <c r="J293" s="105" t="s">
        <v>397</v>
      </c>
      <c r="K293" s="105">
        <v>77</v>
      </c>
      <c r="L293" s="105" t="s">
        <v>40</v>
      </c>
      <c r="M293" s="105" t="s">
        <v>419</v>
      </c>
      <c r="N293" s="105">
        <v>1</v>
      </c>
      <c r="O293" s="105" t="s">
        <v>201</v>
      </c>
      <c r="P293" s="105">
        <v>21</v>
      </c>
      <c r="Q293" s="105" t="s">
        <v>402</v>
      </c>
      <c r="R293" s="105">
        <v>7611</v>
      </c>
      <c r="S293" s="105" t="s">
        <v>428</v>
      </c>
      <c r="T293" s="105">
        <v>1</v>
      </c>
      <c r="U293" s="105" t="s">
        <v>32</v>
      </c>
      <c r="V293" s="105" t="s">
        <v>429</v>
      </c>
      <c r="W293" s="105">
        <v>1</v>
      </c>
      <c r="X293" s="105" t="s">
        <v>430</v>
      </c>
      <c r="Y293" s="105">
        <v>0</v>
      </c>
      <c r="Z293" s="105">
        <v>0</v>
      </c>
      <c r="AA293" s="105">
        <v>123580353</v>
      </c>
      <c r="AB293" s="105">
        <v>70005808</v>
      </c>
      <c r="AC293" s="105">
        <v>219</v>
      </c>
      <c r="AD293" s="105">
        <v>219</v>
      </c>
      <c r="AE293" s="107">
        <v>2733809161</v>
      </c>
      <c r="AF293" s="107">
        <v>2722654724</v>
      </c>
    </row>
    <row r="294" spans="1:34" s="105" customFormat="1">
      <c r="A294" s="105">
        <v>16</v>
      </c>
      <c r="B294" s="105" t="s">
        <v>181</v>
      </c>
      <c r="C294" s="105" t="s">
        <v>182</v>
      </c>
      <c r="D294" s="105">
        <v>2022</v>
      </c>
      <c r="E294" s="105">
        <v>1</v>
      </c>
      <c r="F294" s="105">
        <v>213</v>
      </c>
      <c r="G294" s="105" t="s">
        <v>396</v>
      </c>
      <c r="H294" s="105" t="s">
        <v>69</v>
      </c>
      <c r="I294" s="105">
        <v>93</v>
      </c>
      <c r="J294" s="105" t="s">
        <v>397</v>
      </c>
      <c r="K294" s="105">
        <v>77</v>
      </c>
      <c r="L294" s="105" t="s">
        <v>40</v>
      </c>
      <c r="M294" s="105" t="s">
        <v>419</v>
      </c>
      <c r="N294" s="105">
        <v>1</v>
      </c>
      <c r="O294" s="105" t="s">
        <v>201</v>
      </c>
      <c r="P294" s="105">
        <v>21</v>
      </c>
      <c r="Q294" s="105" t="s">
        <v>402</v>
      </c>
      <c r="R294" s="105">
        <v>7611</v>
      </c>
      <c r="S294" s="105" t="s">
        <v>428</v>
      </c>
      <c r="T294" s="105">
        <v>1</v>
      </c>
      <c r="U294" s="105" t="s">
        <v>32</v>
      </c>
      <c r="V294" s="105" t="s">
        <v>429</v>
      </c>
      <c r="W294" s="105">
        <v>2</v>
      </c>
      <c r="X294" s="105" t="s">
        <v>431</v>
      </c>
      <c r="Y294" s="105">
        <v>0</v>
      </c>
      <c r="Z294" s="105">
        <v>0</v>
      </c>
      <c r="AA294" s="105">
        <v>0</v>
      </c>
      <c r="AB294" s="105">
        <v>0</v>
      </c>
      <c r="AC294" s="105">
        <v>0.35</v>
      </c>
      <c r="AD294" s="105">
        <v>0.35</v>
      </c>
      <c r="AE294" s="107">
        <v>1050799749</v>
      </c>
      <c r="AF294" s="107">
        <v>1049683881</v>
      </c>
    </row>
    <row r="295" spans="1:34" s="105" customFormat="1">
      <c r="A295" s="105">
        <v>16</v>
      </c>
      <c r="B295" s="105" t="s">
        <v>181</v>
      </c>
      <c r="C295" s="105" t="s">
        <v>182</v>
      </c>
      <c r="D295" s="105">
        <v>2022</v>
      </c>
      <c r="E295" s="105">
        <v>1</v>
      </c>
      <c r="F295" s="105">
        <v>213</v>
      </c>
      <c r="G295" s="105" t="s">
        <v>396</v>
      </c>
      <c r="H295" s="105" t="s">
        <v>69</v>
      </c>
      <c r="I295" s="105">
        <v>93</v>
      </c>
      <c r="J295" s="105" t="s">
        <v>397</v>
      </c>
      <c r="K295" s="105">
        <v>77</v>
      </c>
      <c r="L295" s="105" t="s">
        <v>40</v>
      </c>
      <c r="M295" s="105" t="s">
        <v>419</v>
      </c>
      <c r="N295" s="105">
        <v>1</v>
      </c>
      <c r="O295" s="105" t="s">
        <v>201</v>
      </c>
      <c r="P295" s="105">
        <v>21</v>
      </c>
      <c r="Q295" s="105" t="s">
        <v>402</v>
      </c>
      <c r="R295" s="105">
        <v>7611</v>
      </c>
      <c r="S295" s="105" t="s">
        <v>428</v>
      </c>
      <c r="T295" s="105">
        <v>1</v>
      </c>
      <c r="U295" s="105" t="s">
        <v>32</v>
      </c>
      <c r="V295" s="105" t="s">
        <v>429</v>
      </c>
      <c r="W295" s="105">
        <v>3</v>
      </c>
      <c r="X295" s="105" t="s">
        <v>432</v>
      </c>
      <c r="Y295" s="105">
        <v>0</v>
      </c>
      <c r="Z295" s="105">
        <v>0</v>
      </c>
      <c r="AA295" s="105">
        <v>29432562</v>
      </c>
      <c r="AB295" s="105">
        <v>29432562</v>
      </c>
      <c r="AC295" s="105">
        <v>100</v>
      </c>
      <c r="AD295" s="105">
        <v>100</v>
      </c>
      <c r="AE295" s="107">
        <v>3017196119</v>
      </c>
      <c r="AF295" s="107">
        <v>3008047769</v>
      </c>
    </row>
    <row r="296" spans="1:34" s="105" customFormat="1">
      <c r="A296" s="105">
        <v>16</v>
      </c>
      <c r="B296" s="105" t="s">
        <v>181</v>
      </c>
      <c r="C296" s="105" t="s">
        <v>182</v>
      </c>
      <c r="D296" s="105">
        <v>2022</v>
      </c>
      <c r="E296" s="105">
        <v>1</v>
      </c>
      <c r="F296" s="105">
        <v>213</v>
      </c>
      <c r="G296" s="105" t="s">
        <v>396</v>
      </c>
      <c r="H296" s="105" t="s">
        <v>69</v>
      </c>
      <c r="I296" s="105">
        <v>93</v>
      </c>
      <c r="J296" s="105" t="s">
        <v>397</v>
      </c>
      <c r="K296" s="105">
        <v>77</v>
      </c>
      <c r="L296" s="105" t="s">
        <v>40</v>
      </c>
      <c r="M296" s="105" t="s">
        <v>419</v>
      </c>
      <c r="N296" s="105">
        <v>1</v>
      </c>
      <c r="O296" s="105" t="s">
        <v>201</v>
      </c>
      <c r="P296" s="105">
        <v>21</v>
      </c>
      <c r="Q296" s="105" t="s">
        <v>402</v>
      </c>
      <c r="R296" s="105">
        <v>7639</v>
      </c>
      <c r="S296" s="105" t="s">
        <v>403</v>
      </c>
      <c r="T296" s="105">
        <v>1</v>
      </c>
      <c r="U296" s="105" t="s">
        <v>32</v>
      </c>
      <c r="V296" s="105" t="s">
        <v>411</v>
      </c>
      <c r="W296" s="105">
        <v>1</v>
      </c>
      <c r="X296" s="105" t="s">
        <v>405</v>
      </c>
      <c r="Y296" s="105">
        <v>0</v>
      </c>
      <c r="Z296" s="105">
        <v>0</v>
      </c>
      <c r="AA296" s="105">
        <v>372971100</v>
      </c>
      <c r="AB296" s="105">
        <v>367415825</v>
      </c>
      <c r="AC296" s="105">
        <v>0.12</v>
      </c>
      <c r="AD296" s="105">
        <v>0.12</v>
      </c>
      <c r="AE296" s="107">
        <v>3278135172</v>
      </c>
      <c r="AF296" s="107">
        <v>3229869070</v>
      </c>
    </row>
    <row r="297" spans="1:34" s="105" customFormat="1">
      <c r="A297" s="105">
        <v>16</v>
      </c>
      <c r="B297" s="105" t="s">
        <v>181</v>
      </c>
      <c r="C297" s="105" t="s">
        <v>182</v>
      </c>
      <c r="D297" s="105">
        <v>2022</v>
      </c>
      <c r="E297" s="105">
        <v>1</v>
      </c>
      <c r="F297" s="105">
        <v>213</v>
      </c>
      <c r="G297" s="105" t="s">
        <v>396</v>
      </c>
      <c r="H297" s="105" t="s">
        <v>69</v>
      </c>
      <c r="I297" s="105">
        <v>93</v>
      </c>
      <c r="J297" s="105" t="s">
        <v>397</v>
      </c>
      <c r="K297" s="105">
        <v>77</v>
      </c>
      <c r="L297" s="105" t="s">
        <v>40</v>
      </c>
      <c r="M297" s="105" t="s">
        <v>419</v>
      </c>
      <c r="N297" s="105">
        <v>1</v>
      </c>
      <c r="O297" s="105" t="s">
        <v>201</v>
      </c>
      <c r="P297" s="105">
        <v>21</v>
      </c>
      <c r="Q297" s="105" t="s">
        <v>402</v>
      </c>
      <c r="R297" s="105">
        <v>7639</v>
      </c>
      <c r="S297" s="105" t="s">
        <v>403</v>
      </c>
      <c r="T297" s="105">
        <v>1</v>
      </c>
      <c r="U297" s="105" t="s">
        <v>32</v>
      </c>
      <c r="V297" s="105" t="s">
        <v>411</v>
      </c>
      <c r="W297" s="105">
        <v>2</v>
      </c>
      <c r="X297" s="105" t="s">
        <v>433</v>
      </c>
      <c r="Y297" s="105">
        <v>0</v>
      </c>
      <c r="Z297" s="105">
        <v>0</v>
      </c>
      <c r="AA297" s="105">
        <v>2000000</v>
      </c>
      <c r="AB297" s="105">
        <v>2000000</v>
      </c>
      <c r="AC297" s="105">
        <v>53</v>
      </c>
      <c r="AD297" s="105">
        <v>53</v>
      </c>
      <c r="AE297" s="107">
        <v>804141803</v>
      </c>
      <c r="AF297" s="107">
        <v>804052832</v>
      </c>
    </row>
    <row r="298" spans="1:34" s="105" customFormat="1">
      <c r="A298" s="105">
        <v>16</v>
      </c>
      <c r="B298" s="105" t="s">
        <v>181</v>
      </c>
      <c r="C298" s="105" t="s">
        <v>182</v>
      </c>
      <c r="D298" s="105">
        <v>2022</v>
      </c>
      <c r="E298" s="105">
        <v>1</v>
      </c>
      <c r="F298" s="105">
        <v>213</v>
      </c>
      <c r="G298" s="105" t="s">
        <v>396</v>
      </c>
      <c r="H298" s="105" t="s">
        <v>69</v>
      </c>
      <c r="I298" s="105">
        <v>93</v>
      </c>
      <c r="J298" s="105" t="s">
        <v>397</v>
      </c>
      <c r="K298" s="105">
        <v>77</v>
      </c>
      <c r="L298" s="105" t="s">
        <v>40</v>
      </c>
      <c r="M298" s="105" t="s">
        <v>419</v>
      </c>
      <c r="N298" s="105">
        <v>1</v>
      </c>
      <c r="O298" s="105" t="s">
        <v>201</v>
      </c>
      <c r="P298" s="105">
        <v>21</v>
      </c>
      <c r="Q298" s="105" t="s">
        <v>402</v>
      </c>
      <c r="R298" s="105">
        <v>7639</v>
      </c>
      <c r="S298" s="105" t="s">
        <v>403</v>
      </c>
      <c r="T298" s="105">
        <v>1</v>
      </c>
      <c r="U298" s="105" t="s">
        <v>32</v>
      </c>
      <c r="V298" s="105" t="s">
        <v>411</v>
      </c>
      <c r="W298" s="105">
        <v>3</v>
      </c>
      <c r="X298" s="105" t="s">
        <v>74</v>
      </c>
      <c r="Y298" s="105">
        <v>0</v>
      </c>
      <c r="Z298" s="105">
        <v>0</v>
      </c>
      <c r="AA298" s="105">
        <v>70418333</v>
      </c>
      <c r="AB298" s="105">
        <v>70418333</v>
      </c>
      <c r="AC298" s="105">
        <v>0.7</v>
      </c>
      <c r="AD298" s="105">
        <v>0.7</v>
      </c>
      <c r="AE298" s="107">
        <v>567050000</v>
      </c>
      <c r="AF298" s="107">
        <v>386171315</v>
      </c>
    </row>
    <row r="299" spans="1:34" s="105" customFormat="1">
      <c r="A299" s="105">
        <v>16</v>
      </c>
      <c r="B299" s="105" t="s">
        <v>181</v>
      </c>
      <c r="C299" s="105" t="s">
        <v>182</v>
      </c>
      <c r="D299" s="105">
        <v>2022</v>
      </c>
      <c r="E299" s="105">
        <v>1</v>
      </c>
      <c r="F299" s="105">
        <v>213</v>
      </c>
      <c r="G299" s="105" t="s">
        <v>396</v>
      </c>
      <c r="H299" s="105" t="s">
        <v>69</v>
      </c>
      <c r="I299" s="105">
        <v>93</v>
      </c>
      <c r="J299" s="105" t="s">
        <v>397</v>
      </c>
      <c r="K299" s="105">
        <v>77</v>
      </c>
      <c r="L299" s="105" t="s">
        <v>40</v>
      </c>
      <c r="M299" s="105" t="s">
        <v>419</v>
      </c>
      <c r="N299" s="105">
        <v>1</v>
      </c>
      <c r="O299" s="105" t="s">
        <v>201</v>
      </c>
      <c r="P299" s="105">
        <v>21</v>
      </c>
      <c r="Q299" s="105" t="s">
        <v>402</v>
      </c>
      <c r="R299" s="105">
        <v>7639</v>
      </c>
      <c r="S299" s="105" t="s">
        <v>403</v>
      </c>
      <c r="T299" s="105">
        <v>1</v>
      </c>
      <c r="U299" s="105" t="s">
        <v>32</v>
      </c>
      <c r="V299" s="105" t="s">
        <v>411</v>
      </c>
      <c r="W299" s="105">
        <v>4</v>
      </c>
      <c r="X299" s="105" t="s">
        <v>434</v>
      </c>
      <c r="Y299" s="105">
        <v>0</v>
      </c>
      <c r="Z299" s="105">
        <v>0</v>
      </c>
      <c r="AA299" s="105">
        <v>1399999</v>
      </c>
      <c r="AB299" s="105">
        <v>1399999</v>
      </c>
      <c r="AC299" s="105">
        <v>0.25</v>
      </c>
      <c r="AD299" s="105">
        <v>0.25</v>
      </c>
      <c r="AE299" s="107">
        <v>306099815</v>
      </c>
      <c r="AF299" s="107">
        <v>305979677</v>
      </c>
    </row>
    <row r="300" spans="1:34" s="105" customFormat="1">
      <c r="A300" s="105">
        <v>16</v>
      </c>
      <c r="B300" s="105" t="s">
        <v>181</v>
      </c>
      <c r="C300" s="105" t="s">
        <v>182</v>
      </c>
      <c r="D300" s="105">
        <v>2022</v>
      </c>
      <c r="E300" s="105">
        <v>1</v>
      </c>
      <c r="F300" s="105">
        <v>213</v>
      </c>
      <c r="G300" s="105" t="s">
        <v>396</v>
      </c>
      <c r="H300" s="105" t="s">
        <v>69</v>
      </c>
      <c r="I300" s="105">
        <v>93</v>
      </c>
      <c r="J300" s="105" t="s">
        <v>397</v>
      </c>
      <c r="K300" s="105">
        <v>77</v>
      </c>
      <c r="L300" s="105" t="s">
        <v>40</v>
      </c>
      <c r="M300" s="105" t="s">
        <v>419</v>
      </c>
      <c r="N300" s="105">
        <v>2</v>
      </c>
      <c r="O300" s="105" t="s">
        <v>211</v>
      </c>
      <c r="P300" s="105">
        <v>31</v>
      </c>
      <c r="Q300" s="105" t="s">
        <v>398</v>
      </c>
      <c r="R300" s="105">
        <v>7649</v>
      </c>
      <c r="S300" s="105" t="s">
        <v>399</v>
      </c>
      <c r="T300" s="105">
        <v>1</v>
      </c>
      <c r="U300" s="105" t="s">
        <v>32</v>
      </c>
      <c r="V300" s="105" t="s">
        <v>400</v>
      </c>
      <c r="W300" s="105">
        <v>2</v>
      </c>
      <c r="X300" s="105" t="s">
        <v>408</v>
      </c>
      <c r="Y300" s="105">
        <v>0</v>
      </c>
      <c r="Z300" s="105">
        <v>0</v>
      </c>
      <c r="AA300" s="105">
        <v>0</v>
      </c>
      <c r="AB300" s="105">
        <v>0</v>
      </c>
      <c r="AC300" s="105">
        <v>0.16</v>
      </c>
      <c r="AD300" s="105">
        <v>0.16</v>
      </c>
      <c r="AE300" s="107">
        <v>206330627</v>
      </c>
      <c r="AF300" s="107">
        <v>206330627</v>
      </c>
    </row>
    <row r="301" spans="1:34" s="105" customFormat="1">
      <c r="A301" s="105">
        <v>16</v>
      </c>
      <c r="B301" s="105" t="s">
        <v>181</v>
      </c>
      <c r="C301" s="105" t="s">
        <v>182</v>
      </c>
      <c r="D301" s="105">
        <v>2022</v>
      </c>
      <c r="E301" s="105">
        <v>1</v>
      </c>
      <c r="F301" s="105">
        <v>213</v>
      </c>
      <c r="G301" s="105" t="s">
        <v>396</v>
      </c>
      <c r="H301" s="105" t="s">
        <v>69</v>
      </c>
      <c r="I301" s="105">
        <v>93</v>
      </c>
      <c r="J301" s="105" t="s">
        <v>397</v>
      </c>
      <c r="K301" s="105">
        <v>77</v>
      </c>
      <c r="L301" s="105" t="s">
        <v>40</v>
      </c>
      <c r="M301" s="105" t="s">
        <v>419</v>
      </c>
      <c r="N301" s="105">
        <v>2</v>
      </c>
      <c r="O301" s="105" t="s">
        <v>211</v>
      </c>
      <c r="P301" s="105">
        <v>31</v>
      </c>
      <c r="Q301" s="105" t="s">
        <v>398</v>
      </c>
      <c r="R301" s="105">
        <v>7649</v>
      </c>
      <c r="S301" s="105" t="s">
        <v>399</v>
      </c>
      <c r="T301" s="105">
        <v>1</v>
      </c>
      <c r="U301" s="105" t="s">
        <v>32</v>
      </c>
      <c r="V301" s="105" t="s">
        <v>400</v>
      </c>
      <c r="W301" s="105">
        <v>4</v>
      </c>
      <c r="X301" s="105" t="s">
        <v>401</v>
      </c>
      <c r="Y301" s="105">
        <v>0</v>
      </c>
      <c r="Z301" s="105">
        <v>0</v>
      </c>
      <c r="AA301" s="105">
        <v>47342954</v>
      </c>
      <c r="AB301" s="105">
        <v>41342954</v>
      </c>
      <c r="AC301" s="105">
        <v>0</v>
      </c>
      <c r="AD301" s="105">
        <v>0</v>
      </c>
      <c r="AE301" s="107">
        <v>0</v>
      </c>
      <c r="AF301" s="107">
        <v>0</v>
      </c>
    </row>
    <row r="302" spans="1:34" s="105" customFormat="1">
      <c r="A302" s="105">
        <v>16</v>
      </c>
      <c r="B302" s="105" t="s">
        <v>181</v>
      </c>
      <c r="C302" s="105" t="s">
        <v>182</v>
      </c>
      <c r="D302" s="105">
        <v>2022</v>
      </c>
      <c r="E302" s="105">
        <v>1</v>
      </c>
      <c r="F302" s="105">
        <v>213</v>
      </c>
      <c r="G302" s="105" t="s">
        <v>396</v>
      </c>
      <c r="H302" s="105" t="s">
        <v>69</v>
      </c>
      <c r="I302" s="105">
        <v>93</v>
      </c>
      <c r="J302" s="105" t="s">
        <v>397</v>
      </c>
      <c r="K302" s="105">
        <v>77</v>
      </c>
      <c r="L302" s="105" t="s">
        <v>40</v>
      </c>
      <c r="M302" s="105" t="s">
        <v>419</v>
      </c>
      <c r="N302" s="105">
        <v>2</v>
      </c>
      <c r="O302" s="105" t="s">
        <v>211</v>
      </c>
      <c r="P302" s="105">
        <v>31</v>
      </c>
      <c r="Q302" s="105" t="s">
        <v>398</v>
      </c>
      <c r="R302" s="105">
        <v>7649</v>
      </c>
      <c r="S302" s="105" t="s">
        <v>399</v>
      </c>
      <c r="T302" s="105">
        <v>1</v>
      </c>
      <c r="U302" s="105" t="s">
        <v>32</v>
      </c>
      <c r="V302" s="105" t="s">
        <v>400</v>
      </c>
      <c r="W302" s="105">
        <v>5</v>
      </c>
      <c r="X302" s="105" t="s">
        <v>435</v>
      </c>
      <c r="Y302" s="105">
        <v>0</v>
      </c>
      <c r="Z302" s="105">
        <v>0</v>
      </c>
      <c r="AA302" s="105">
        <v>107394699</v>
      </c>
      <c r="AB302" s="105">
        <v>107394699</v>
      </c>
      <c r="AC302" s="105">
        <v>0</v>
      </c>
      <c r="AD302" s="105">
        <v>0</v>
      </c>
      <c r="AE302" s="107">
        <v>0</v>
      </c>
      <c r="AF302" s="107">
        <v>0</v>
      </c>
    </row>
    <row r="303" spans="1:34" s="105" customFormat="1">
      <c r="A303" s="105">
        <v>16</v>
      </c>
      <c r="B303" s="105" t="s">
        <v>181</v>
      </c>
      <c r="C303" s="105" t="s">
        <v>182</v>
      </c>
      <c r="D303" s="105">
        <v>2022</v>
      </c>
      <c r="E303" s="105">
        <v>1</v>
      </c>
      <c r="F303" s="105">
        <v>213</v>
      </c>
      <c r="G303" s="105" t="s">
        <v>396</v>
      </c>
      <c r="H303" s="105" t="s">
        <v>69</v>
      </c>
      <c r="I303" s="105">
        <v>93</v>
      </c>
      <c r="J303" s="105" t="s">
        <v>397</v>
      </c>
      <c r="K303" s="105">
        <v>77</v>
      </c>
      <c r="L303" s="105" t="s">
        <v>40</v>
      </c>
      <c r="M303" s="105" t="s">
        <v>419</v>
      </c>
      <c r="N303" s="105">
        <v>2</v>
      </c>
      <c r="O303" s="105" t="s">
        <v>211</v>
      </c>
      <c r="P303" s="105">
        <v>31</v>
      </c>
      <c r="Q303" s="105" t="s">
        <v>398</v>
      </c>
      <c r="R303" s="105">
        <v>7649</v>
      </c>
      <c r="S303" s="105" t="s">
        <v>399</v>
      </c>
      <c r="T303" s="105">
        <v>1</v>
      </c>
      <c r="U303" s="105" t="s">
        <v>32</v>
      </c>
      <c r="V303" s="105" t="s">
        <v>400</v>
      </c>
      <c r="W303" s="105">
        <v>6</v>
      </c>
      <c r="X303" s="105" t="s">
        <v>436</v>
      </c>
      <c r="Y303" s="105">
        <v>0</v>
      </c>
      <c r="Z303" s="105">
        <v>0</v>
      </c>
      <c r="AA303" s="105">
        <v>0</v>
      </c>
      <c r="AB303" s="105">
        <v>0</v>
      </c>
      <c r="AC303" s="105">
        <v>100</v>
      </c>
      <c r="AD303" s="105">
        <v>100</v>
      </c>
      <c r="AE303" s="107">
        <v>2075117081</v>
      </c>
      <c r="AF303" s="107">
        <v>2075035118</v>
      </c>
    </row>
    <row r="304" spans="1:34" s="105" customFormat="1" ht="23.25">
      <c r="A304" s="105">
        <v>16</v>
      </c>
      <c r="B304" s="105" t="s">
        <v>181</v>
      </c>
      <c r="C304" s="105" t="s">
        <v>182</v>
      </c>
      <c r="D304" s="105">
        <v>2022</v>
      </c>
      <c r="E304" s="105">
        <v>1</v>
      </c>
      <c r="F304" s="105">
        <v>213</v>
      </c>
      <c r="G304" s="105" t="s">
        <v>396</v>
      </c>
      <c r="H304" s="105" t="s">
        <v>69</v>
      </c>
      <c r="I304" s="105">
        <v>93</v>
      </c>
      <c r="J304" s="105" t="s">
        <v>397</v>
      </c>
      <c r="K304" s="105">
        <v>77</v>
      </c>
      <c r="L304" s="105" t="s">
        <v>40</v>
      </c>
      <c r="M304" s="105" t="s">
        <v>419</v>
      </c>
      <c r="N304" s="105">
        <v>5</v>
      </c>
      <c r="O304" s="105" t="s">
        <v>325</v>
      </c>
      <c r="P304" s="105">
        <v>56</v>
      </c>
      <c r="Q304" s="105" t="s">
        <v>326</v>
      </c>
      <c r="R304" s="105">
        <v>7597</v>
      </c>
      <c r="S304" s="105" t="s">
        <v>420</v>
      </c>
      <c r="T304" s="105">
        <v>1</v>
      </c>
      <c r="U304" s="105" t="s">
        <v>32</v>
      </c>
      <c r="V304" s="105" t="s">
        <v>437</v>
      </c>
      <c r="W304" s="105">
        <v>3</v>
      </c>
      <c r="X304" s="105" t="s">
        <v>438</v>
      </c>
      <c r="Y304" s="105">
        <v>0</v>
      </c>
      <c r="Z304" s="105">
        <v>0</v>
      </c>
      <c r="AA304" s="105">
        <v>14501990</v>
      </c>
      <c r="AB304" s="105">
        <v>14501990</v>
      </c>
      <c r="AC304" s="105">
        <v>100</v>
      </c>
      <c r="AD304" s="105">
        <v>100</v>
      </c>
      <c r="AE304" s="107">
        <v>263194400</v>
      </c>
      <c r="AF304" s="107">
        <v>263194400</v>
      </c>
      <c r="AG304" s="108">
        <f>SUM(AE268:AE304)</f>
        <v>29868831829</v>
      </c>
      <c r="AH304" s="108">
        <f>SUM(AF268:AF304)</f>
        <v>28489536885</v>
      </c>
    </row>
    <row r="305" spans="1:32" s="105" customFormat="1">
      <c r="A305" s="105">
        <v>16</v>
      </c>
      <c r="B305" s="105" t="s">
        <v>181</v>
      </c>
      <c r="C305" s="105" t="s">
        <v>182</v>
      </c>
      <c r="D305" s="105">
        <v>2022</v>
      </c>
      <c r="E305" s="105">
        <v>1</v>
      </c>
      <c r="F305" s="105">
        <v>215</v>
      </c>
      <c r="G305" s="105" t="s">
        <v>588</v>
      </c>
      <c r="H305" s="105" t="s">
        <v>77</v>
      </c>
      <c r="I305" s="105">
        <v>93</v>
      </c>
      <c r="J305" s="105" t="s">
        <v>397</v>
      </c>
      <c r="K305" s="105">
        <v>3</v>
      </c>
      <c r="L305" s="105" t="s">
        <v>34</v>
      </c>
      <c r="M305" s="105" t="s">
        <v>31</v>
      </c>
      <c r="N305" s="105">
        <v>1</v>
      </c>
      <c r="O305" s="105" t="s">
        <v>201</v>
      </c>
      <c r="P305" s="105">
        <v>21</v>
      </c>
      <c r="Q305" s="105" t="s">
        <v>402</v>
      </c>
      <c r="R305" s="105">
        <v>7682</v>
      </c>
      <c r="S305" s="105" t="s">
        <v>589</v>
      </c>
      <c r="T305" s="105">
        <v>1</v>
      </c>
      <c r="U305" s="105" t="s">
        <v>32</v>
      </c>
      <c r="V305" s="105" t="s">
        <v>590</v>
      </c>
      <c r="W305" s="105">
        <v>1</v>
      </c>
      <c r="X305" s="105" t="s">
        <v>591</v>
      </c>
      <c r="Y305" s="105">
        <v>0</v>
      </c>
      <c r="Z305" s="105">
        <v>0</v>
      </c>
      <c r="AA305" s="105">
        <v>0</v>
      </c>
      <c r="AB305" s="105">
        <v>0</v>
      </c>
      <c r="AC305" s="105">
        <v>65</v>
      </c>
      <c r="AD305" s="105">
        <v>51</v>
      </c>
      <c r="AE305" s="105">
        <v>275000000</v>
      </c>
      <c r="AF305" s="105">
        <v>454842745</v>
      </c>
    </row>
    <row r="306" spans="1:32" s="105" customFormat="1">
      <c r="A306" s="105">
        <v>16</v>
      </c>
      <c r="B306" s="105" t="s">
        <v>181</v>
      </c>
      <c r="C306" s="105" t="s">
        <v>182</v>
      </c>
      <c r="D306" s="105">
        <v>2022</v>
      </c>
      <c r="E306" s="105">
        <v>1</v>
      </c>
      <c r="F306" s="105">
        <v>215</v>
      </c>
      <c r="G306" s="105" t="s">
        <v>588</v>
      </c>
      <c r="H306" s="105" t="s">
        <v>77</v>
      </c>
      <c r="I306" s="105">
        <v>93</v>
      </c>
      <c r="J306" s="105" t="s">
        <v>397</v>
      </c>
      <c r="K306" s="105">
        <v>3</v>
      </c>
      <c r="L306" s="105" t="s">
        <v>34</v>
      </c>
      <c r="M306" s="105" t="s">
        <v>31</v>
      </c>
      <c r="N306" s="105">
        <v>1</v>
      </c>
      <c r="O306" s="105" t="s">
        <v>201</v>
      </c>
      <c r="P306" s="105">
        <v>21</v>
      </c>
      <c r="Q306" s="105" t="s">
        <v>402</v>
      </c>
      <c r="R306" s="105">
        <v>7682</v>
      </c>
      <c r="S306" s="105" t="s">
        <v>589</v>
      </c>
      <c r="T306" s="105">
        <v>1</v>
      </c>
      <c r="U306" s="105" t="s">
        <v>32</v>
      </c>
      <c r="V306" s="105" t="s">
        <v>590</v>
      </c>
      <c r="W306" s="105">
        <v>6</v>
      </c>
      <c r="X306" s="105" t="s">
        <v>592</v>
      </c>
      <c r="Y306" s="105">
        <v>0</v>
      </c>
      <c r="Z306" s="105">
        <v>0</v>
      </c>
      <c r="AA306" s="105">
        <v>0</v>
      </c>
      <c r="AB306" s="105">
        <v>0</v>
      </c>
      <c r="AC306" s="105">
        <v>85</v>
      </c>
      <c r="AD306" s="105">
        <v>35</v>
      </c>
      <c r="AE306" s="105">
        <v>491000000</v>
      </c>
      <c r="AF306" s="105">
        <v>520000000</v>
      </c>
    </row>
    <row r="307" spans="1:32" s="105" customFormat="1">
      <c r="A307" s="105">
        <v>16</v>
      </c>
      <c r="B307" s="105" t="s">
        <v>181</v>
      </c>
      <c r="C307" s="105" t="s">
        <v>182</v>
      </c>
      <c r="D307" s="105">
        <v>2022</v>
      </c>
      <c r="E307" s="105">
        <v>1</v>
      </c>
      <c r="F307" s="105">
        <v>215</v>
      </c>
      <c r="G307" s="105" t="s">
        <v>588</v>
      </c>
      <c r="H307" s="105" t="s">
        <v>77</v>
      </c>
      <c r="I307" s="105">
        <v>93</v>
      </c>
      <c r="J307" s="105" t="s">
        <v>397</v>
      </c>
      <c r="K307" s="105">
        <v>3</v>
      </c>
      <c r="L307" s="105" t="s">
        <v>34</v>
      </c>
      <c r="M307" s="105" t="s">
        <v>31</v>
      </c>
      <c r="N307" s="105">
        <v>1</v>
      </c>
      <c r="O307" s="105" t="s">
        <v>201</v>
      </c>
      <c r="P307" s="105">
        <v>21</v>
      </c>
      <c r="Q307" s="105" t="s">
        <v>402</v>
      </c>
      <c r="R307" s="105">
        <v>7682</v>
      </c>
      <c r="S307" s="105" t="s">
        <v>589</v>
      </c>
      <c r="T307" s="105">
        <v>1</v>
      </c>
      <c r="U307" s="105" t="s">
        <v>32</v>
      </c>
      <c r="V307" s="105" t="s">
        <v>590</v>
      </c>
      <c r="W307" s="105">
        <v>7</v>
      </c>
      <c r="X307" s="105" t="s">
        <v>78</v>
      </c>
      <c r="Y307" s="105">
        <v>0</v>
      </c>
      <c r="Z307" s="105">
        <v>0</v>
      </c>
      <c r="AA307" s="105">
        <v>0</v>
      </c>
      <c r="AB307" s="105">
        <v>0</v>
      </c>
      <c r="AC307" s="105">
        <v>39</v>
      </c>
      <c r="AD307" s="105">
        <v>39</v>
      </c>
      <c r="AE307" s="105">
        <v>22052875</v>
      </c>
      <c r="AF307" s="105">
        <v>16539654</v>
      </c>
    </row>
    <row r="308" spans="1:32" s="105" customFormat="1">
      <c r="A308" s="105">
        <v>16</v>
      </c>
      <c r="B308" s="105" t="s">
        <v>181</v>
      </c>
      <c r="C308" s="105" t="s">
        <v>182</v>
      </c>
      <c r="D308" s="105">
        <v>2022</v>
      </c>
      <c r="E308" s="105">
        <v>1</v>
      </c>
      <c r="F308" s="105">
        <v>215</v>
      </c>
      <c r="G308" s="105" t="s">
        <v>588</v>
      </c>
      <c r="H308" s="105" t="s">
        <v>77</v>
      </c>
      <c r="I308" s="105">
        <v>93</v>
      </c>
      <c r="J308" s="105" t="s">
        <v>397</v>
      </c>
      <c r="K308" s="105">
        <v>3</v>
      </c>
      <c r="L308" s="105" t="s">
        <v>34</v>
      </c>
      <c r="M308" s="105" t="s">
        <v>31</v>
      </c>
      <c r="N308" s="105">
        <v>1</v>
      </c>
      <c r="O308" s="105" t="s">
        <v>201</v>
      </c>
      <c r="P308" s="105">
        <v>24</v>
      </c>
      <c r="Q308" s="105" t="s">
        <v>562</v>
      </c>
      <c r="R308" s="105">
        <v>7713</v>
      </c>
      <c r="S308" s="105" t="s">
        <v>593</v>
      </c>
      <c r="T308" s="105">
        <v>1</v>
      </c>
      <c r="U308" s="105" t="s">
        <v>32</v>
      </c>
      <c r="V308" s="105" t="s">
        <v>594</v>
      </c>
      <c r="W308" s="105">
        <v>3</v>
      </c>
      <c r="X308" s="105" t="s">
        <v>595</v>
      </c>
      <c r="Y308" s="105">
        <v>0</v>
      </c>
      <c r="Z308" s="105">
        <v>0</v>
      </c>
      <c r="AA308" s="105">
        <v>0</v>
      </c>
      <c r="AB308" s="105">
        <v>0</v>
      </c>
      <c r="AC308" s="105">
        <v>25</v>
      </c>
      <c r="AD308" s="105">
        <v>25</v>
      </c>
      <c r="AE308" s="105">
        <v>43813282</v>
      </c>
      <c r="AF308" s="105">
        <v>31416595</v>
      </c>
    </row>
    <row r="309" spans="1:32" s="105" customFormat="1">
      <c r="A309" s="105">
        <v>16</v>
      </c>
      <c r="B309" s="105" t="s">
        <v>181</v>
      </c>
      <c r="C309" s="105" t="s">
        <v>182</v>
      </c>
      <c r="D309" s="105">
        <v>2022</v>
      </c>
      <c r="E309" s="105">
        <v>1</v>
      </c>
      <c r="F309" s="105">
        <v>215</v>
      </c>
      <c r="G309" s="105" t="s">
        <v>588</v>
      </c>
      <c r="H309" s="105" t="s">
        <v>77</v>
      </c>
      <c r="I309" s="105">
        <v>93</v>
      </c>
      <c r="J309" s="105" t="s">
        <v>397</v>
      </c>
      <c r="K309" s="105">
        <v>3</v>
      </c>
      <c r="L309" s="105" t="s">
        <v>34</v>
      </c>
      <c r="M309" s="105" t="s">
        <v>31</v>
      </c>
      <c r="N309" s="105">
        <v>1</v>
      </c>
      <c r="O309" s="105" t="s">
        <v>201</v>
      </c>
      <c r="P309" s="105">
        <v>24</v>
      </c>
      <c r="Q309" s="105" t="s">
        <v>562</v>
      </c>
      <c r="R309" s="105">
        <v>7713</v>
      </c>
      <c r="S309" s="105" t="s">
        <v>593</v>
      </c>
      <c r="T309" s="105">
        <v>1</v>
      </c>
      <c r="U309" s="105" t="s">
        <v>32</v>
      </c>
      <c r="V309" s="105" t="s">
        <v>594</v>
      </c>
      <c r="W309" s="105">
        <v>7</v>
      </c>
      <c r="X309" s="105" t="s">
        <v>596</v>
      </c>
      <c r="Y309" s="105">
        <v>0</v>
      </c>
      <c r="Z309" s="105">
        <v>0</v>
      </c>
      <c r="AA309" s="105">
        <v>0</v>
      </c>
      <c r="AB309" s="105">
        <v>0</v>
      </c>
      <c r="AC309" s="105">
        <v>1</v>
      </c>
      <c r="AD309" s="105">
        <v>2</v>
      </c>
      <c r="AE309" s="105">
        <v>27250000</v>
      </c>
      <c r="AF309" s="105">
        <v>40000000</v>
      </c>
    </row>
    <row r="310" spans="1:32" s="105" customFormat="1">
      <c r="A310" s="105">
        <v>16</v>
      </c>
      <c r="B310" s="105" t="s">
        <v>181</v>
      </c>
      <c r="C310" s="105" t="s">
        <v>182</v>
      </c>
      <c r="D310" s="105">
        <v>2022</v>
      </c>
      <c r="E310" s="105">
        <v>1</v>
      </c>
      <c r="F310" s="105">
        <v>215</v>
      </c>
      <c r="G310" s="105" t="s">
        <v>588</v>
      </c>
      <c r="H310" s="105" t="s">
        <v>77</v>
      </c>
      <c r="I310" s="105">
        <v>93</v>
      </c>
      <c r="J310" s="105" t="s">
        <v>397</v>
      </c>
      <c r="K310" s="105">
        <v>3</v>
      </c>
      <c r="L310" s="105" t="s">
        <v>34</v>
      </c>
      <c r="M310" s="105" t="s">
        <v>31</v>
      </c>
      <c r="N310" s="105">
        <v>3</v>
      </c>
      <c r="O310" s="105" t="s">
        <v>412</v>
      </c>
      <c r="P310" s="105">
        <v>45</v>
      </c>
      <c r="Q310" s="105" t="s">
        <v>183</v>
      </c>
      <c r="R310" s="105">
        <v>7664</v>
      </c>
      <c r="S310" s="105" t="s">
        <v>597</v>
      </c>
      <c r="T310" s="105">
        <v>1</v>
      </c>
      <c r="U310" s="105" t="s">
        <v>32</v>
      </c>
      <c r="V310" s="105" t="s">
        <v>598</v>
      </c>
      <c r="W310" s="105">
        <v>1</v>
      </c>
      <c r="X310" s="105" t="s">
        <v>599</v>
      </c>
      <c r="Y310" s="105">
        <v>0</v>
      </c>
      <c r="Z310" s="105">
        <v>0</v>
      </c>
      <c r="AA310" s="105">
        <v>0</v>
      </c>
      <c r="AB310" s="105">
        <v>0</v>
      </c>
      <c r="AC310" s="105">
        <v>3</v>
      </c>
      <c r="AD310" s="105">
        <v>4</v>
      </c>
      <c r="AE310" s="105">
        <v>35522500</v>
      </c>
      <c r="AF310" s="105">
        <v>18890000</v>
      </c>
    </row>
    <row r="311" spans="1:32" s="105" customFormat="1">
      <c r="A311" s="105">
        <v>16</v>
      </c>
      <c r="B311" s="105" t="s">
        <v>181</v>
      </c>
      <c r="C311" s="105" t="s">
        <v>182</v>
      </c>
      <c r="D311" s="105">
        <v>2022</v>
      </c>
      <c r="E311" s="105">
        <v>1</v>
      </c>
      <c r="F311" s="105">
        <v>215</v>
      </c>
      <c r="G311" s="105" t="s">
        <v>588</v>
      </c>
      <c r="H311" s="105" t="s">
        <v>77</v>
      </c>
      <c r="I311" s="105">
        <v>93</v>
      </c>
      <c r="J311" s="105" t="s">
        <v>397</v>
      </c>
      <c r="K311" s="105">
        <v>3</v>
      </c>
      <c r="L311" s="105" t="s">
        <v>34</v>
      </c>
      <c r="M311" s="105" t="s">
        <v>31</v>
      </c>
      <c r="N311" s="105">
        <v>3</v>
      </c>
      <c r="O311" s="105" t="s">
        <v>412</v>
      </c>
      <c r="P311" s="105">
        <v>45</v>
      </c>
      <c r="Q311" s="105" t="s">
        <v>183</v>
      </c>
      <c r="R311" s="105">
        <v>7664</v>
      </c>
      <c r="S311" s="105" t="s">
        <v>597</v>
      </c>
      <c r="T311" s="105">
        <v>1</v>
      </c>
      <c r="U311" s="105" t="s">
        <v>32</v>
      </c>
      <c r="V311" s="105" t="s">
        <v>598</v>
      </c>
      <c r="W311" s="105">
        <v>2</v>
      </c>
      <c r="X311" s="105" t="s">
        <v>600</v>
      </c>
      <c r="Y311" s="105">
        <v>0</v>
      </c>
      <c r="Z311" s="105">
        <v>0</v>
      </c>
      <c r="AA311" s="105">
        <v>0</v>
      </c>
      <c r="AB311" s="105">
        <v>0</v>
      </c>
      <c r="AC311" s="105">
        <v>12</v>
      </c>
      <c r="AD311" s="105">
        <v>23</v>
      </c>
      <c r="AE311" s="105">
        <v>79916535</v>
      </c>
      <c r="AF311" s="105">
        <v>125240472</v>
      </c>
    </row>
    <row r="312" spans="1:32" s="105" customFormat="1">
      <c r="A312" s="105">
        <v>16</v>
      </c>
      <c r="B312" s="105" t="s">
        <v>181</v>
      </c>
      <c r="C312" s="105" t="s">
        <v>182</v>
      </c>
      <c r="D312" s="105">
        <v>2022</v>
      </c>
      <c r="E312" s="105">
        <v>1</v>
      </c>
      <c r="F312" s="105">
        <v>215</v>
      </c>
      <c r="G312" s="105" t="s">
        <v>588</v>
      </c>
      <c r="H312" s="105" t="s">
        <v>77</v>
      </c>
      <c r="I312" s="105">
        <v>93</v>
      </c>
      <c r="J312" s="105" t="s">
        <v>397</v>
      </c>
      <c r="K312" s="105">
        <v>3</v>
      </c>
      <c r="L312" s="105" t="s">
        <v>34</v>
      </c>
      <c r="M312" s="105" t="s">
        <v>31</v>
      </c>
      <c r="N312" s="105">
        <v>3</v>
      </c>
      <c r="O312" s="105" t="s">
        <v>412</v>
      </c>
      <c r="P312" s="105">
        <v>45</v>
      </c>
      <c r="Q312" s="105" t="s">
        <v>183</v>
      </c>
      <c r="R312" s="105">
        <v>7664</v>
      </c>
      <c r="S312" s="105" t="s">
        <v>597</v>
      </c>
      <c r="T312" s="105">
        <v>1</v>
      </c>
      <c r="U312" s="105" t="s">
        <v>32</v>
      </c>
      <c r="V312" s="105" t="s">
        <v>598</v>
      </c>
      <c r="W312" s="105">
        <v>5</v>
      </c>
      <c r="X312" s="105" t="s">
        <v>601</v>
      </c>
      <c r="Y312" s="105">
        <v>0</v>
      </c>
      <c r="Z312" s="105">
        <v>0</v>
      </c>
      <c r="AA312" s="105">
        <v>0</v>
      </c>
      <c r="AB312" s="105">
        <v>0</v>
      </c>
      <c r="AC312" s="105">
        <v>3</v>
      </c>
      <c r="AD312" s="105">
        <v>0</v>
      </c>
      <c r="AE312" s="105">
        <v>21500000</v>
      </c>
      <c r="AF312" s="105">
        <v>0</v>
      </c>
    </row>
    <row r="313" spans="1:32" s="105" customFormat="1">
      <c r="A313" s="105">
        <v>16</v>
      </c>
      <c r="B313" s="105" t="s">
        <v>181</v>
      </c>
      <c r="C313" s="105" t="s">
        <v>182</v>
      </c>
      <c r="D313" s="105">
        <v>2022</v>
      </c>
      <c r="E313" s="105">
        <v>1</v>
      </c>
      <c r="F313" s="105">
        <v>215</v>
      </c>
      <c r="G313" s="105" t="s">
        <v>588</v>
      </c>
      <c r="H313" s="105" t="s">
        <v>77</v>
      </c>
      <c r="I313" s="105">
        <v>93</v>
      </c>
      <c r="J313" s="105" t="s">
        <v>397</v>
      </c>
      <c r="K313" s="105">
        <v>14</v>
      </c>
      <c r="L313" s="105" t="s">
        <v>410</v>
      </c>
      <c r="M313" s="105" t="s">
        <v>31</v>
      </c>
      <c r="N313" s="105">
        <v>1</v>
      </c>
      <c r="O313" s="105" t="s">
        <v>201</v>
      </c>
      <c r="P313" s="105">
        <v>21</v>
      </c>
      <c r="Q313" s="105" t="s">
        <v>402</v>
      </c>
      <c r="R313" s="105">
        <v>7682</v>
      </c>
      <c r="S313" s="105" t="s">
        <v>589</v>
      </c>
      <c r="T313" s="105">
        <v>1</v>
      </c>
      <c r="U313" s="105" t="s">
        <v>32</v>
      </c>
      <c r="V313" s="105" t="s">
        <v>602</v>
      </c>
      <c r="W313" s="105">
        <v>1</v>
      </c>
      <c r="X313" s="105" t="s">
        <v>591</v>
      </c>
      <c r="Y313" s="105">
        <v>0</v>
      </c>
      <c r="Z313" s="105">
        <v>0</v>
      </c>
      <c r="AA313" s="105">
        <v>0</v>
      </c>
      <c r="AB313" s="105">
        <v>0</v>
      </c>
      <c r="AC313" s="105">
        <v>65</v>
      </c>
      <c r="AD313" s="105">
        <v>17</v>
      </c>
      <c r="AE313" s="105">
        <v>276647670</v>
      </c>
      <c r="AF313" s="105">
        <v>102350000</v>
      </c>
    </row>
    <row r="314" spans="1:32" s="105" customFormat="1">
      <c r="A314" s="105">
        <v>16</v>
      </c>
      <c r="B314" s="105" t="s">
        <v>181</v>
      </c>
      <c r="C314" s="105" t="s">
        <v>182</v>
      </c>
      <c r="D314" s="105">
        <v>2022</v>
      </c>
      <c r="E314" s="105">
        <v>1</v>
      </c>
      <c r="F314" s="105">
        <v>215</v>
      </c>
      <c r="G314" s="105" t="s">
        <v>588</v>
      </c>
      <c r="H314" s="105" t="s">
        <v>77</v>
      </c>
      <c r="I314" s="105">
        <v>93</v>
      </c>
      <c r="J314" s="105" t="s">
        <v>397</v>
      </c>
      <c r="K314" s="105">
        <v>14</v>
      </c>
      <c r="L314" s="105" t="s">
        <v>410</v>
      </c>
      <c r="M314" s="105" t="s">
        <v>31</v>
      </c>
      <c r="N314" s="105">
        <v>1</v>
      </c>
      <c r="O314" s="105" t="s">
        <v>201</v>
      </c>
      <c r="P314" s="105">
        <v>21</v>
      </c>
      <c r="Q314" s="105" t="s">
        <v>402</v>
      </c>
      <c r="R314" s="105">
        <v>7682</v>
      </c>
      <c r="S314" s="105" t="s">
        <v>589</v>
      </c>
      <c r="T314" s="105">
        <v>1</v>
      </c>
      <c r="U314" s="105" t="s">
        <v>32</v>
      </c>
      <c r="V314" s="105" t="s">
        <v>602</v>
      </c>
      <c r="W314" s="105">
        <v>6</v>
      </c>
      <c r="X314" s="105" t="s">
        <v>592</v>
      </c>
      <c r="Y314" s="105">
        <v>0</v>
      </c>
      <c r="Z314" s="105">
        <v>0</v>
      </c>
      <c r="AA314" s="105">
        <v>0</v>
      </c>
      <c r="AB314" s="105">
        <v>0</v>
      </c>
      <c r="AC314" s="105">
        <v>80</v>
      </c>
      <c r="AD314" s="105">
        <v>30</v>
      </c>
      <c r="AE314" s="105">
        <v>273000000</v>
      </c>
      <c r="AF314" s="105">
        <v>214568640</v>
      </c>
    </row>
    <row r="315" spans="1:32" s="105" customFormat="1">
      <c r="A315" s="105">
        <v>16</v>
      </c>
      <c r="B315" s="105" t="s">
        <v>181</v>
      </c>
      <c r="C315" s="105" t="s">
        <v>182</v>
      </c>
      <c r="D315" s="105">
        <v>2022</v>
      </c>
      <c r="E315" s="105">
        <v>1</v>
      </c>
      <c r="F315" s="105">
        <v>215</v>
      </c>
      <c r="G315" s="105" t="s">
        <v>588</v>
      </c>
      <c r="H315" s="105" t="s">
        <v>77</v>
      </c>
      <c r="I315" s="105">
        <v>93</v>
      </c>
      <c r="J315" s="105" t="s">
        <v>397</v>
      </c>
      <c r="K315" s="105">
        <v>14</v>
      </c>
      <c r="L315" s="105" t="s">
        <v>410</v>
      </c>
      <c r="M315" s="105" t="s">
        <v>31</v>
      </c>
      <c r="N315" s="105">
        <v>1</v>
      </c>
      <c r="O315" s="105" t="s">
        <v>201</v>
      </c>
      <c r="P315" s="105">
        <v>21</v>
      </c>
      <c r="Q315" s="105" t="s">
        <v>402</v>
      </c>
      <c r="R315" s="105">
        <v>7682</v>
      </c>
      <c r="S315" s="105" t="s">
        <v>589</v>
      </c>
      <c r="T315" s="105">
        <v>1</v>
      </c>
      <c r="U315" s="105" t="s">
        <v>32</v>
      </c>
      <c r="V315" s="105" t="s">
        <v>602</v>
      </c>
      <c r="W315" s="105">
        <v>7</v>
      </c>
      <c r="X315" s="105" t="s">
        <v>78</v>
      </c>
      <c r="Y315" s="105">
        <v>0</v>
      </c>
      <c r="Z315" s="105">
        <v>0</v>
      </c>
      <c r="AA315" s="105">
        <v>0</v>
      </c>
      <c r="AB315" s="105">
        <v>0</v>
      </c>
      <c r="AC315" s="105">
        <v>17</v>
      </c>
      <c r="AD315" s="105">
        <v>17</v>
      </c>
      <c r="AE315" s="105">
        <v>22052875</v>
      </c>
      <c r="AF315" s="105">
        <v>11026436</v>
      </c>
    </row>
    <row r="316" spans="1:32" s="105" customFormat="1">
      <c r="A316" s="105">
        <v>16</v>
      </c>
      <c r="B316" s="105" t="s">
        <v>181</v>
      </c>
      <c r="C316" s="105" t="s">
        <v>182</v>
      </c>
      <c r="D316" s="105">
        <v>2022</v>
      </c>
      <c r="E316" s="105">
        <v>1</v>
      </c>
      <c r="F316" s="105">
        <v>215</v>
      </c>
      <c r="G316" s="105" t="s">
        <v>588</v>
      </c>
      <c r="H316" s="105" t="s">
        <v>77</v>
      </c>
      <c r="I316" s="105">
        <v>93</v>
      </c>
      <c r="J316" s="105" t="s">
        <v>397</v>
      </c>
      <c r="K316" s="105">
        <v>14</v>
      </c>
      <c r="L316" s="105" t="s">
        <v>410</v>
      </c>
      <c r="M316" s="105" t="s">
        <v>31</v>
      </c>
      <c r="N316" s="105">
        <v>1</v>
      </c>
      <c r="O316" s="105" t="s">
        <v>201</v>
      </c>
      <c r="P316" s="105">
        <v>24</v>
      </c>
      <c r="Q316" s="105" t="s">
        <v>562</v>
      </c>
      <c r="R316" s="105">
        <v>7674</v>
      </c>
      <c r="S316" s="105" t="s">
        <v>603</v>
      </c>
      <c r="T316" s="105">
        <v>1</v>
      </c>
      <c r="U316" s="105" t="s">
        <v>32</v>
      </c>
      <c r="V316" s="105" t="s">
        <v>604</v>
      </c>
      <c r="W316" s="105">
        <v>2</v>
      </c>
      <c r="X316" s="105" t="s">
        <v>605</v>
      </c>
      <c r="Y316" s="105">
        <v>0</v>
      </c>
      <c r="Z316" s="105">
        <v>0</v>
      </c>
      <c r="AA316" s="105">
        <v>0</v>
      </c>
      <c r="AB316" s="105">
        <v>0</v>
      </c>
      <c r="AC316" s="105">
        <v>70</v>
      </c>
      <c r="AD316" s="105">
        <v>70</v>
      </c>
      <c r="AE316" s="105">
        <v>227300000</v>
      </c>
      <c r="AF316" s="105">
        <v>226387691</v>
      </c>
    </row>
    <row r="317" spans="1:32" s="105" customFormat="1">
      <c r="A317" s="105">
        <v>16</v>
      </c>
      <c r="B317" s="105" t="s">
        <v>181</v>
      </c>
      <c r="C317" s="105" t="s">
        <v>182</v>
      </c>
      <c r="D317" s="105">
        <v>2022</v>
      </c>
      <c r="E317" s="105">
        <v>1</v>
      </c>
      <c r="F317" s="105">
        <v>215</v>
      </c>
      <c r="G317" s="105" t="s">
        <v>588</v>
      </c>
      <c r="H317" s="105" t="s">
        <v>77</v>
      </c>
      <c r="I317" s="105">
        <v>93</v>
      </c>
      <c r="J317" s="105" t="s">
        <v>397</v>
      </c>
      <c r="K317" s="105">
        <v>14</v>
      </c>
      <c r="L317" s="105" t="s">
        <v>410</v>
      </c>
      <c r="M317" s="105" t="s">
        <v>31</v>
      </c>
      <c r="N317" s="105">
        <v>1</v>
      </c>
      <c r="O317" s="105" t="s">
        <v>201</v>
      </c>
      <c r="P317" s="105">
        <v>24</v>
      </c>
      <c r="Q317" s="105" t="s">
        <v>562</v>
      </c>
      <c r="R317" s="105">
        <v>7674</v>
      </c>
      <c r="S317" s="105" t="s">
        <v>603</v>
      </c>
      <c r="T317" s="105">
        <v>1</v>
      </c>
      <c r="U317" s="105" t="s">
        <v>32</v>
      </c>
      <c r="V317" s="105" t="s">
        <v>604</v>
      </c>
      <c r="W317" s="105">
        <v>3</v>
      </c>
      <c r="X317" s="105" t="s">
        <v>606</v>
      </c>
      <c r="Y317" s="105">
        <v>0</v>
      </c>
      <c r="Z317" s="105">
        <v>0</v>
      </c>
      <c r="AA317" s="105">
        <v>0</v>
      </c>
      <c r="AB317" s="105">
        <v>0</v>
      </c>
      <c r="AC317" s="105">
        <v>30</v>
      </c>
      <c r="AD317" s="105">
        <v>30</v>
      </c>
      <c r="AE317" s="105">
        <v>341590000</v>
      </c>
      <c r="AF317" s="105">
        <v>341590000</v>
      </c>
    </row>
    <row r="318" spans="1:32" s="105" customFormat="1">
      <c r="A318" s="105">
        <v>16</v>
      </c>
      <c r="B318" s="105" t="s">
        <v>181</v>
      </c>
      <c r="C318" s="105" t="s">
        <v>182</v>
      </c>
      <c r="D318" s="105">
        <v>2022</v>
      </c>
      <c r="E318" s="105">
        <v>1</v>
      </c>
      <c r="F318" s="105">
        <v>215</v>
      </c>
      <c r="G318" s="105" t="s">
        <v>588</v>
      </c>
      <c r="H318" s="105" t="s">
        <v>77</v>
      </c>
      <c r="I318" s="105">
        <v>93</v>
      </c>
      <c r="J318" s="105" t="s">
        <v>397</v>
      </c>
      <c r="K318" s="105">
        <v>14</v>
      </c>
      <c r="L318" s="105" t="s">
        <v>410</v>
      </c>
      <c r="M318" s="105" t="s">
        <v>31</v>
      </c>
      <c r="N318" s="105">
        <v>1</v>
      </c>
      <c r="O318" s="105" t="s">
        <v>201</v>
      </c>
      <c r="P318" s="105">
        <v>24</v>
      </c>
      <c r="Q318" s="105" t="s">
        <v>562</v>
      </c>
      <c r="R318" s="105">
        <v>7674</v>
      </c>
      <c r="S318" s="105" t="s">
        <v>603</v>
      </c>
      <c r="T318" s="105">
        <v>1</v>
      </c>
      <c r="U318" s="105" t="s">
        <v>32</v>
      </c>
      <c r="V318" s="105" t="s">
        <v>604</v>
      </c>
      <c r="W318" s="105">
        <v>4</v>
      </c>
      <c r="X318" s="105" t="s">
        <v>607</v>
      </c>
      <c r="Y318" s="105">
        <v>0</v>
      </c>
      <c r="Z318" s="105">
        <v>0</v>
      </c>
      <c r="AA318" s="105">
        <v>0</v>
      </c>
      <c r="AB318" s="105">
        <v>0</v>
      </c>
      <c r="AC318" s="105">
        <v>3</v>
      </c>
      <c r="AD318" s="105">
        <v>3</v>
      </c>
      <c r="AE318" s="105">
        <v>55112847</v>
      </c>
      <c r="AF318" s="105">
        <v>54894402</v>
      </c>
    </row>
    <row r="319" spans="1:32" s="105" customFormat="1">
      <c r="A319" s="105">
        <v>16</v>
      </c>
      <c r="B319" s="105" t="s">
        <v>181</v>
      </c>
      <c r="C319" s="105" t="s">
        <v>182</v>
      </c>
      <c r="D319" s="105">
        <v>2022</v>
      </c>
      <c r="E319" s="105">
        <v>1</v>
      </c>
      <c r="F319" s="105">
        <v>215</v>
      </c>
      <c r="G319" s="105" t="s">
        <v>588</v>
      </c>
      <c r="H319" s="105" t="s">
        <v>77</v>
      </c>
      <c r="I319" s="105">
        <v>93</v>
      </c>
      <c r="J319" s="105" t="s">
        <v>397</v>
      </c>
      <c r="K319" s="105">
        <v>14</v>
      </c>
      <c r="L319" s="105" t="s">
        <v>410</v>
      </c>
      <c r="M319" s="105" t="s">
        <v>31</v>
      </c>
      <c r="N319" s="105">
        <v>1</v>
      </c>
      <c r="O319" s="105" t="s">
        <v>201</v>
      </c>
      <c r="P319" s="105">
        <v>24</v>
      </c>
      <c r="Q319" s="105" t="s">
        <v>562</v>
      </c>
      <c r="R319" s="105">
        <v>7674</v>
      </c>
      <c r="S319" s="105" t="s">
        <v>603</v>
      </c>
      <c r="T319" s="105">
        <v>1</v>
      </c>
      <c r="U319" s="105" t="s">
        <v>32</v>
      </c>
      <c r="V319" s="105" t="s">
        <v>604</v>
      </c>
      <c r="W319" s="105">
        <v>5</v>
      </c>
      <c r="X319" s="105" t="s">
        <v>608</v>
      </c>
      <c r="Y319" s="105">
        <v>0</v>
      </c>
      <c r="Z319" s="105">
        <v>0</v>
      </c>
      <c r="AA319" s="105">
        <v>0</v>
      </c>
      <c r="AB319" s="105">
        <v>0</v>
      </c>
      <c r="AC319" s="105">
        <v>20</v>
      </c>
      <c r="AD319" s="105">
        <v>20</v>
      </c>
      <c r="AE319" s="105">
        <v>1172549014</v>
      </c>
      <c r="AF319" s="105">
        <v>1164207520</v>
      </c>
    </row>
    <row r="320" spans="1:32" s="105" customFormat="1">
      <c r="A320" s="105">
        <v>16</v>
      </c>
      <c r="B320" s="105" t="s">
        <v>181</v>
      </c>
      <c r="C320" s="105" t="s">
        <v>182</v>
      </c>
      <c r="D320" s="105">
        <v>2022</v>
      </c>
      <c r="E320" s="105">
        <v>1</v>
      </c>
      <c r="F320" s="105">
        <v>215</v>
      </c>
      <c r="G320" s="105" t="s">
        <v>588</v>
      </c>
      <c r="H320" s="105" t="s">
        <v>77</v>
      </c>
      <c r="I320" s="105">
        <v>93</v>
      </c>
      <c r="J320" s="105" t="s">
        <v>397</v>
      </c>
      <c r="K320" s="105">
        <v>14</v>
      </c>
      <c r="L320" s="105" t="s">
        <v>410</v>
      </c>
      <c r="M320" s="105" t="s">
        <v>31</v>
      </c>
      <c r="N320" s="105">
        <v>1</v>
      </c>
      <c r="O320" s="105" t="s">
        <v>201</v>
      </c>
      <c r="P320" s="105">
        <v>24</v>
      </c>
      <c r="Q320" s="105" t="s">
        <v>562</v>
      </c>
      <c r="R320" s="105">
        <v>7674</v>
      </c>
      <c r="S320" s="105" t="s">
        <v>603</v>
      </c>
      <c r="T320" s="105">
        <v>1</v>
      </c>
      <c r="U320" s="105" t="s">
        <v>32</v>
      </c>
      <c r="V320" s="105" t="s">
        <v>604</v>
      </c>
      <c r="W320" s="105">
        <v>6</v>
      </c>
      <c r="X320" s="105" t="s">
        <v>609</v>
      </c>
      <c r="Y320" s="105">
        <v>0</v>
      </c>
      <c r="Z320" s="105">
        <v>0</v>
      </c>
      <c r="AA320" s="105">
        <v>0</v>
      </c>
      <c r="AB320" s="105">
        <v>0</v>
      </c>
      <c r="AC320" s="105">
        <v>0.1</v>
      </c>
      <c r="AD320" s="105">
        <v>0.1</v>
      </c>
      <c r="AE320" s="105">
        <v>76892139</v>
      </c>
      <c r="AF320" s="105">
        <v>76892139</v>
      </c>
    </row>
    <row r="321" spans="1:32" s="105" customFormat="1">
      <c r="A321" s="105">
        <v>16</v>
      </c>
      <c r="B321" s="105" t="s">
        <v>181</v>
      </c>
      <c r="C321" s="105" t="s">
        <v>182</v>
      </c>
      <c r="D321" s="105">
        <v>2022</v>
      </c>
      <c r="E321" s="105">
        <v>1</v>
      </c>
      <c r="F321" s="105">
        <v>215</v>
      </c>
      <c r="G321" s="105" t="s">
        <v>588</v>
      </c>
      <c r="H321" s="105" t="s">
        <v>77</v>
      </c>
      <c r="I321" s="105">
        <v>93</v>
      </c>
      <c r="J321" s="105" t="s">
        <v>397</v>
      </c>
      <c r="K321" s="105">
        <v>14</v>
      </c>
      <c r="L321" s="105" t="s">
        <v>410</v>
      </c>
      <c r="M321" s="105" t="s">
        <v>31</v>
      </c>
      <c r="N321" s="105">
        <v>1</v>
      </c>
      <c r="O321" s="105" t="s">
        <v>201</v>
      </c>
      <c r="P321" s="105">
        <v>24</v>
      </c>
      <c r="Q321" s="105" t="s">
        <v>562</v>
      </c>
      <c r="R321" s="105">
        <v>7713</v>
      </c>
      <c r="S321" s="105" t="s">
        <v>593</v>
      </c>
      <c r="T321" s="105">
        <v>1</v>
      </c>
      <c r="U321" s="105" t="s">
        <v>32</v>
      </c>
      <c r="V321" s="105" t="s">
        <v>610</v>
      </c>
      <c r="W321" s="105">
        <v>3</v>
      </c>
      <c r="X321" s="105" t="s">
        <v>595</v>
      </c>
      <c r="Y321" s="105">
        <v>0</v>
      </c>
      <c r="Z321" s="105">
        <v>0</v>
      </c>
      <c r="AA321" s="105">
        <v>0</v>
      </c>
      <c r="AB321" s="105">
        <v>0</v>
      </c>
      <c r="AC321" s="105">
        <v>22</v>
      </c>
      <c r="AD321" s="105">
        <v>22</v>
      </c>
      <c r="AE321" s="105">
        <v>43813282</v>
      </c>
      <c r="AF321" s="105">
        <v>35400000</v>
      </c>
    </row>
    <row r="322" spans="1:32" s="105" customFormat="1">
      <c r="A322" s="105">
        <v>16</v>
      </c>
      <c r="B322" s="105" t="s">
        <v>181</v>
      </c>
      <c r="C322" s="105" t="s">
        <v>182</v>
      </c>
      <c r="D322" s="105">
        <v>2022</v>
      </c>
      <c r="E322" s="105">
        <v>1</v>
      </c>
      <c r="F322" s="105">
        <v>215</v>
      </c>
      <c r="G322" s="105" t="s">
        <v>588</v>
      </c>
      <c r="H322" s="105" t="s">
        <v>77</v>
      </c>
      <c r="I322" s="105">
        <v>93</v>
      </c>
      <c r="J322" s="105" t="s">
        <v>397</v>
      </c>
      <c r="K322" s="105">
        <v>14</v>
      </c>
      <c r="L322" s="105" t="s">
        <v>410</v>
      </c>
      <c r="M322" s="105" t="s">
        <v>31</v>
      </c>
      <c r="N322" s="105">
        <v>1</v>
      </c>
      <c r="O322" s="105" t="s">
        <v>201</v>
      </c>
      <c r="P322" s="105">
        <v>24</v>
      </c>
      <c r="Q322" s="105" t="s">
        <v>562</v>
      </c>
      <c r="R322" s="105">
        <v>7713</v>
      </c>
      <c r="S322" s="105" t="s">
        <v>593</v>
      </c>
      <c r="T322" s="105">
        <v>1</v>
      </c>
      <c r="U322" s="105" t="s">
        <v>32</v>
      </c>
      <c r="V322" s="105" t="s">
        <v>610</v>
      </c>
      <c r="W322" s="105">
        <v>4</v>
      </c>
      <c r="X322" s="105" t="s">
        <v>611</v>
      </c>
      <c r="Y322" s="105">
        <v>0</v>
      </c>
      <c r="Z322" s="105">
        <v>0</v>
      </c>
      <c r="AA322" s="105">
        <v>0</v>
      </c>
      <c r="AB322" s="105">
        <v>0</v>
      </c>
      <c r="AC322" s="105">
        <v>2</v>
      </c>
      <c r="AD322" s="105">
        <v>2</v>
      </c>
      <c r="AE322" s="105">
        <v>30528000</v>
      </c>
      <c r="AF322" s="105">
        <v>30528000</v>
      </c>
    </row>
    <row r="323" spans="1:32" s="105" customFormat="1">
      <c r="A323" s="105">
        <v>16</v>
      </c>
      <c r="B323" s="105" t="s">
        <v>181</v>
      </c>
      <c r="C323" s="105" t="s">
        <v>182</v>
      </c>
      <c r="D323" s="105">
        <v>2022</v>
      </c>
      <c r="E323" s="105">
        <v>1</v>
      </c>
      <c r="F323" s="105">
        <v>215</v>
      </c>
      <c r="G323" s="105" t="s">
        <v>588</v>
      </c>
      <c r="H323" s="105" t="s">
        <v>77</v>
      </c>
      <c r="I323" s="105">
        <v>93</v>
      </c>
      <c r="J323" s="105" t="s">
        <v>397</v>
      </c>
      <c r="K323" s="105">
        <v>14</v>
      </c>
      <c r="L323" s="105" t="s">
        <v>410</v>
      </c>
      <c r="M323" s="105" t="s">
        <v>31</v>
      </c>
      <c r="N323" s="105">
        <v>1</v>
      </c>
      <c r="O323" s="105" t="s">
        <v>201</v>
      </c>
      <c r="P323" s="105">
        <v>24</v>
      </c>
      <c r="Q323" s="105" t="s">
        <v>562</v>
      </c>
      <c r="R323" s="105">
        <v>7713</v>
      </c>
      <c r="S323" s="105" t="s">
        <v>593</v>
      </c>
      <c r="T323" s="105">
        <v>1</v>
      </c>
      <c r="U323" s="105" t="s">
        <v>32</v>
      </c>
      <c r="V323" s="105" t="s">
        <v>610</v>
      </c>
      <c r="W323" s="105">
        <v>5</v>
      </c>
      <c r="X323" s="105" t="s">
        <v>612</v>
      </c>
      <c r="Y323" s="105">
        <v>0</v>
      </c>
      <c r="Z323" s="105">
        <v>0</v>
      </c>
      <c r="AA323" s="105">
        <v>0</v>
      </c>
      <c r="AB323" s="105">
        <v>0</v>
      </c>
      <c r="AC323" s="105">
        <v>2</v>
      </c>
      <c r="AD323" s="105">
        <v>2</v>
      </c>
      <c r="AE323" s="105">
        <v>326603415</v>
      </c>
      <c r="AF323" s="105">
        <v>326603415</v>
      </c>
    </row>
    <row r="324" spans="1:32" s="105" customFormat="1">
      <c r="A324" s="105">
        <v>16</v>
      </c>
      <c r="B324" s="105" t="s">
        <v>181</v>
      </c>
      <c r="C324" s="105" t="s">
        <v>182</v>
      </c>
      <c r="D324" s="105">
        <v>2022</v>
      </c>
      <c r="E324" s="105">
        <v>1</v>
      </c>
      <c r="F324" s="105">
        <v>215</v>
      </c>
      <c r="G324" s="105" t="s">
        <v>588</v>
      </c>
      <c r="H324" s="105" t="s">
        <v>77</v>
      </c>
      <c r="I324" s="105">
        <v>93</v>
      </c>
      <c r="J324" s="105" t="s">
        <v>397</v>
      </c>
      <c r="K324" s="105">
        <v>14</v>
      </c>
      <c r="L324" s="105" t="s">
        <v>410</v>
      </c>
      <c r="M324" s="105" t="s">
        <v>31</v>
      </c>
      <c r="N324" s="105">
        <v>1</v>
      </c>
      <c r="O324" s="105" t="s">
        <v>201</v>
      </c>
      <c r="P324" s="105">
        <v>24</v>
      </c>
      <c r="Q324" s="105" t="s">
        <v>562</v>
      </c>
      <c r="R324" s="105">
        <v>7713</v>
      </c>
      <c r="S324" s="105" t="s">
        <v>593</v>
      </c>
      <c r="T324" s="105">
        <v>1</v>
      </c>
      <c r="U324" s="105" t="s">
        <v>32</v>
      </c>
      <c r="V324" s="105" t="s">
        <v>610</v>
      </c>
      <c r="W324" s="105">
        <v>7</v>
      </c>
      <c r="X324" s="105" t="s">
        <v>596</v>
      </c>
      <c r="Y324" s="105">
        <v>0</v>
      </c>
      <c r="Z324" s="105">
        <v>0</v>
      </c>
      <c r="AA324" s="105">
        <v>0</v>
      </c>
      <c r="AB324" s="105">
        <v>0</v>
      </c>
      <c r="AC324" s="105">
        <v>2</v>
      </c>
      <c r="AD324" s="105">
        <v>0</v>
      </c>
      <c r="AE324" s="105">
        <v>27250000</v>
      </c>
      <c r="AF324" s="105">
        <v>0</v>
      </c>
    </row>
    <row r="325" spans="1:32" s="105" customFormat="1">
      <c r="A325" s="105">
        <v>16</v>
      </c>
      <c r="B325" s="105" t="s">
        <v>181</v>
      </c>
      <c r="C325" s="105" t="s">
        <v>182</v>
      </c>
      <c r="D325" s="105">
        <v>2022</v>
      </c>
      <c r="E325" s="105">
        <v>1</v>
      </c>
      <c r="F325" s="105">
        <v>215</v>
      </c>
      <c r="G325" s="105" t="s">
        <v>588</v>
      </c>
      <c r="H325" s="105" t="s">
        <v>77</v>
      </c>
      <c r="I325" s="105">
        <v>93</v>
      </c>
      <c r="J325" s="105" t="s">
        <v>397</v>
      </c>
      <c r="K325" s="105">
        <v>14</v>
      </c>
      <c r="L325" s="105" t="s">
        <v>410</v>
      </c>
      <c r="M325" s="105" t="s">
        <v>31</v>
      </c>
      <c r="N325" s="105">
        <v>3</v>
      </c>
      <c r="O325" s="105" t="s">
        <v>412</v>
      </c>
      <c r="P325" s="105">
        <v>45</v>
      </c>
      <c r="Q325" s="105" t="s">
        <v>183</v>
      </c>
      <c r="R325" s="105">
        <v>7664</v>
      </c>
      <c r="S325" s="105" t="s">
        <v>597</v>
      </c>
      <c r="T325" s="105">
        <v>1</v>
      </c>
      <c r="U325" s="105" t="s">
        <v>32</v>
      </c>
      <c r="V325" s="105" t="s">
        <v>613</v>
      </c>
      <c r="W325" s="105">
        <v>1</v>
      </c>
      <c r="X325" s="105" t="s">
        <v>599</v>
      </c>
      <c r="Y325" s="105">
        <v>0</v>
      </c>
      <c r="Z325" s="105">
        <v>0</v>
      </c>
      <c r="AA325" s="105">
        <v>0</v>
      </c>
      <c r="AB325" s="105">
        <v>0</v>
      </c>
      <c r="AC325" s="105">
        <v>3</v>
      </c>
      <c r="AD325" s="105">
        <v>6</v>
      </c>
      <c r="AE325" s="105">
        <v>35522500</v>
      </c>
      <c r="AF325" s="105">
        <v>62000000</v>
      </c>
    </row>
    <row r="326" spans="1:32" s="105" customFormat="1">
      <c r="A326" s="105">
        <v>16</v>
      </c>
      <c r="B326" s="105" t="s">
        <v>181</v>
      </c>
      <c r="C326" s="105" t="s">
        <v>182</v>
      </c>
      <c r="D326" s="105">
        <v>2022</v>
      </c>
      <c r="E326" s="105">
        <v>1</v>
      </c>
      <c r="F326" s="105">
        <v>215</v>
      </c>
      <c r="G326" s="105" t="s">
        <v>588</v>
      </c>
      <c r="H326" s="105" t="s">
        <v>77</v>
      </c>
      <c r="I326" s="105">
        <v>93</v>
      </c>
      <c r="J326" s="105" t="s">
        <v>397</v>
      </c>
      <c r="K326" s="105">
        <v>14</v>
      </c>
      <c r="L326" s="105" t="s">
        <v>410</v>
      </c>
      <c r="M326" s="105" t="s">
        <v>31</v>
      </c>
      <c r="N326" s="105">
        <v>3</v>
      </c>
      <c r="O326" s="105" t="s">
        <v>412</v>
      </c>
      <c r="P326" s="105">
        <v>45</v>
      </c>
      <c r="Q326" s="105" t="s">
        <v>183</v>
      </c>
      <c r="R326" s="105">
        <v>7664</v>
      </c>
      <c r="S326" s="105" t="s">
        <v>597</v>
      </c>
      <c r="T326" s="105">
        <v>1</v>
      </c>
      <c r="U326" s="105" t="s">
        <v>32</v>
      </c>
      <c r="V326" s="105" t="s">
        <v>613</v>
      </c>
      <c r="W326" s="105">
        <v>2</v>
      </c>
      <c r="X326" s="105" t="s">
        <v>600</v>
      </c>
      <c r="Y326" s="105">
        <v>0</v>
      </c>
      <c r="Z326" s="105">
        <v>0</v>
      </c>
      <c r="AA326" s="105">
        <v>0</v>
      </c>
      <c r="AB326" s="105">
        <v>0</v>
      </c>
      <c r="AC326" s="105">
        <v>21</v>
      </c>
      <c r="AD326" s="105">
        <v>32</v>
      </c>
      <c r="AE326" s="105">
        <v>79916535</v>
      </c>
      <c r="AF326" s="105">
        <v>182078389</v>
      </c>
    </row>
    <row r="327" spans="1:32" s="105" customFormat="1">
      <c r="A327" s="105">
        <v>16</v>
      </c>
      <c r="B327" s="105" t="s">
        <v>181</v>
      </c>
      <c r="C327" s="105" t="s">
        <v>182</v>
      </c>
      <c r="D327" s="105">
        <v>2022</v>
      </c>
      <c r="E327" s="105">
        <v>1</v>
      </c>
      <c r="F327" s="105">
        <v>215</v>
      </c>
      <c r="G327" s="105" t="s">
        <v>588</v>
      </c>
      <c r="H327" s="105" t="s">
        <v>77</v>
      </c>
      <c r="I327" s="105">
        <v>93</v>
      </c>
      <c r="J327" s="105" t="s">
        <v>397</v>
      </c>
      <c r="K327" s="105">
        <v>14</v>
      </c>
      <c r="L327" s="105" t="s">
        <v>410</v>
      </c>
      <c r="M327" s="105" t="s">
        <v>31</v>
      </c>
      <c r="N327" s="105">
        <v>3</v>
      </c>
      <c r="O327" s="105" t="s">
        <v>412</v>
      </c>
      <c r="P327" s="105">
        <v>45</v>
      </c>
      <c r="Q327" s="105" t="s">
        <v>183</v>
      </c>
      <c r="R327" s="105">
        <v>7664</v>
      </c>
      <c r="S327" s="105" t="s">
        <v>597</v>
      </c>
      <c r="T327" s="105">
        <v>1</v>
      </c>
      <c r="U327" s="105" t="s">
        <v>32</v>
      </c>
      <c r="V327" s="105" t="s">
        <v>613</v>
      </c>
      <c r="W327" s="105">
        <v>3</v>
      </c>
      <c r="X327" s="105" t="s">
        <v>614</v>
      </c>
      <c r="Y327" s="105">
        <v>0</v>
      </c>
      <c r="Z327" s="105">
        <v>0</v>
      </c>
      <c r="AA327" s="105">
        <v>0</v>
      </c>
      <c r="AB327" s="105">
        <v>0</v>
      </c>
      <c r="AC327" s="105">
        <v>0.4</v>
      </c>
      <c r="AD327" s="105">
        <v>0.4</v>
      </c>
      <c r="AE327" s="105">
        <v>72957300</v>
      </c>
      <c r="AF327" s="105">
        <v>72957300</v>
      </c>
    </row>
    <row r="328" spans="1:32" s="105" customFormat="1">
      <c r="A328" s="105">
        <v>16</v>
      </c>
      <c r="B328" s="105" t="s">
        <v>181</v>
      </c>
      <c r="C328" s="105" t="s">
        <v>182</v>
      </c>
      <c r="D328" s="105">
        <v>2022</v>
      </c>
      <c r="E328" s="105">
        <v>1</v>
      </c>
      <c r="F328" s="105">
        <v>215</v>
      </c>
      <c r="G328" s="105" t="s">
        <v>588</v>
      </c>
      <c r="H328" s="105" t="s">
        <v>77</v>
      </c>
      <c r="I328" s="105">
        <v>93</v>
      </c>
      <c r="J328" s="105" t="s">
        <v>397</v>
      </c>
      <c r="K328" s="105">
        <v>14</v>
      </c>
      <c r="L328" s="105" t="s">
        <v>410</v>
      </c>
      <c r="M328" s="105" t="s">
        <v>31</v>
      </c>
      <c r="N328" s="105">
        <v>3</v>
      </c>
      <c r="O328" s="105" t="s">
        <v>412</v>
      </c>
      <c r="P328" s="105">
        <v>45</v>
      </c>
      <c r="Q328" s="105" t="s">
        <v>183</v>
      </c>
      <c r="R328" s="105">
        <v>7664</v>
      </c>
      <c r="S328" s="105" t="s">
        <v>597</v>
      </c>
      <c r="T328" s="105">
        <v>1</v>
      </c>
      <c r="U328" s="105" t="s">
        <v>32</v>
      </c>
      <c r="V328" s="105" t="s">
        <v>613</v>
      </c>
      <c r="W328" s="105">
        <v>4</v>
      </c>
      <c r="X328" s="105" t="s">
        <v>615</v>
      </c>
      <c r="Y328" s="105">
        <v>0</v>
      </c>
      <c r="Z328" s="105">
        <v>0</v>
      </c>
      <c r="AA328" s="105">
        <v>0</v>
      </c>
      <c r="AB328" s="105">
        <v>0</v>
      </c>
      <c r="AC328" s="105">
        <v>0.3</v>
      </c>
      <c r="AD328" s="105">
        <v>0.3</v>
      </c>
      <c r="AE328" s="105">
        <v>128486560</v>
      </c>
      <c r="AF328" s="105">
        <v>128486560</v>
      </c>
    </row>
    <row r="329" spans="1:32" s="105" customFormat="1">
      <c r="A329" s="105">
        <v>16</v>
      </c>
      <c r="B329" s="105" t="s">
        <v>181</v>
      </c>
      <c r="C329" s="105" t="s">
        <v>182</v>
      </c>
      <c r="D329" s="105">
        <v>2022</v>
      </c>
      <c r="E329" s="105">
        <v>1</v>
      </c>
      <c r="F329" s="105">
        <v>215</v>
      </c>
      <c r="G329" s="105" t="s">
        <v>588</v>
      </c>
      <c r="H329" s="105" t="s">
        <v>77</v>
      </c>
      <c r="I329" s="105">
        <v>93</v>
      </c>
      <c r="J329" s="105" t="s">
        <v>397</v>
      </c>
      <c r="K329" s="105">
        <v>14</v>
      </c>
      <c r="L329" s="105" t="s">
        <v>410</v>
      </c>
      <c r="M329" s="105" t="s">
        <v>31</v>
      </c>
      <c r="N329" s="105">
        <v>3</v>
      </c>
      <c r="O329" s="105" t="s">
        <v>412</v>
      </c>
      <c r="P329" s="105">
        <v>45</v>
      </c>
      <c r="Q329" s="105" t="s">
        <v>183</v>
      </c>
      <c r="R329" s="105">
        <v>7664</v>
      </c>
      <c r="S329" s="105" t="s">
        <v>597</v>
      </c>
      <c r="T329" s="105">
        <v>1</v>
      </c>
      <c r="U329" s="105" t="s">
        <v>32</v>
      </c>
      <c r="V329" s="105" t="s">
        <v>613</v>
      </c>
      <c r="W329" s="105">
        <v>5</v>
      </c>
      <c r="X329" s="105" t="s">
        <v>601</v>
      </c>
      <c r="Y329" s="105">
        <v>0</v>
      </c>
      <c r="Z329" s="105">
        <v>0</v>
      </c>
      <c r="AA329" s="105">
        <v>0</v>
      </c>
      <c r="AB329" s="105">
        <v>0</v>
      </c>
      <c r="AC329" s="105">
        <v>3</v>
      </c>
      <c r="AD329" s="105">
        <v>12</v>
      </c>
      <c r="AE329" s="105">
        <v>21500000</v>
      </c>
      <c r="AF329" s="105">
        <v>85726970</v>
      </c>
    </row>
    <row r="330" spans="1:32" s="105" customFormat="1">
      <c r="A330" s="105">
        <v>16</v>
      </c>
      <c r="B330" s="105" t="s">
        <v>181</v>
      </c>
      <c r="C330" s="105" t="s">
        <v>182</v>
      </c>
      <c r="D330" s="105">
        <v>2022</v>
      </c>
      <c r="E330" s="105">
        <v>1</v>
      </c>
      <c r="F330" s="105">
        <v>215</v>
      </c>
      <c r="G330" s="105" t="s">
        <v>588</v>
      </c>
      <c r="H330" s="105" t="s">
        <v>77</v>
      </c>
      <c r="I330" s="105">
        <v>93</v>
      </c>
      <c r="J330" s="105" t="s">
        <v>397</v>
      </c>
      <c r="K330" s="105">
        <v>17</v>
      </c>
      <c r="L330" s="105" t="s">
        <v>53</v>
      </c>
      <c r="M330" s="105" t="s">
        <v>31</v>
      </c>
      <c r="N330" s="105">
        <v>1</v>
      </c>
      <c r="O330" s="105" t="s">
        <v>201</v>
      </c>
      <c r="P330" s="105">
        <v>21</v>
      </c>
      <c r="Q330" s="105" t="s">
        <v>402</v>
      </c>
      <c r="R330" s="105">
        <v>7682</v>
      </c>
      <c r="S330" s="105" t="s">
        <v>589</v>
      </c>
      <c r="T330" s="105">
        <v>1</v>
      </c>
      <c r="U330" s="105" t="s">
        <v>32</v>
      </c>
      <c r="V330" s="105" t="s">
        <v>616</v>
      </c>
      <c r="W330" s="105">
        <v>1</v>
      </c>
      <c r="X330" s="105" t="s">
        <v>591</v>
      </c>
      <c r="Y330" s="105">
        <v>0</v>
      </c>
      <c r="Z330" s="105">
        <v>0</v>
      </c>
      <c r="AA330" s="105">
        <v>0</v>
      </c>
      <c r="AB330" s="105">
        <v>0</v>
      </c>
      <c r="AC330" s="105">
        <v>60</v>
      </c>
      <c r="AD330" s="105">
        <v>10</v>
      </c>
      <c r="AE330" s="105">
        <v>275000000</v>
      </c>
      <c r="AF330" s="105">
        <v>93997670</v>
      </c>
    </row>
    <row r="331" spans="1:32" s="105" customFormat="1">
      <c r="A331" s="105">
        <v>16</v>
      </c>
      <c r="B331" s="105" t="s">
        <v>181</v>
      </c>
      <c r="C331" s="105" t="s">
        <v>182</v>
      </c>
      <c r="D331" s="105">
        <v>2022</v>
      </c>
      <c r="E331" s="105">
        <v>1</v>
      </c>
      <c r="F331" s="105">
        <v>215</v>
      </c>
      <c r="G331" s="105" t="s">
        <v>588</v>
      </c>
      <c r="H331" s="105" t="s">
        <v>77</v>
      </c>
      <c r="I331" s="105">
        <v>93</v>
      </c>
      <c r="J331" s="105" t="s">
        <v>397</v>
      </c>
      <c r="K331" s="105">
        <v>17</v>
      </c>
      <c r="L331" s="105" t="s">
        <v>53</v>
      </c>
      <c r="M331" s="105" t="s">
        <v>31</v>
      </c>
      <c r="N331" s="105">
        <v>1</v>
      </c>
      <c r="O331" s="105" t="s">
        <v>201</v>
      </c>
      <c r="P331" s="105">
        <v>21</v>
      </c>
      <c r="Q331" s="105" t="s">
        <v>402</v>
      </c>
      <c r="R331" s="105">
        <v>7682</v>
      </c>
      <c r="S331" s="105" t="s">
        <v>589</v>
      </c>
      <c r="T331" s="105">
        <v>1</v>
      </c>
      <c r="U331" s="105" t="s">
        <v>32</v>
      </c>
      <c r="V331" s="105" t="s">
        <v>616</v>
      </c>
      <c r="W331" s="105">
        <v>3</v>
      </c>
      <c r="X331" s="105" t="s">
        <v>617</v>
      </c>
      <c r="Y331" s="105">
        <v>0</v>
      </c>
      <c r="Z331" s="105">
        <v>0</v>
      </c>
      <c r="AA331" s="105">
        <v>0</v>
      </c>
      <c r="AB331" s="105">
        <v>0</v>
      </c>
      <c r="AC331" s="105">
        <v>1</v>
      </c>
      <c r="AD331" s="105">
        <v>1</v>
      </c>
      <c r="AE331" s="105">
        <v>298378168</v>
      </c>
      <c r="AF331" s="105">
        <v>298278500</v>
      </c>
    </row>
    <row r="332" spans="1:32" s="105" customFormat="1">
      <c r="A332" s="105">
        <v>16</v>
      </c>
      <c r="B332" s="105" t="s">
        <v>181</v>
      </c>
      <c r="C332" s="105" t="s">
        <v>182</v>
      </c>
      <c r="D332" s="105">
        <v>2022</v>
      </c>
      <c r="E332" s="105">
        <v>1</v>
      </c>
      <c r="F332" s="105">
        <v>215</v>
      </c>
      <c r="G332" s="105" t="s">
        <v>588</v>
      </c>
      <c r="H332" s="105" t="s">
        <v>77</v>
      </c>
      <c r="I332" s="105">
        <v>93</v>
      </c>
      <c r="J332" s="105" t="s">
        <v>397</v>
      </c>
      <c r="K332" s="105">
        <v>17</v>
      </c>
      <c r="L332" s="105" t="s">
        <v>53</v>
      </c>
      <c r="M332" s="105" t="s">
        <v>31</v>
      </c>
      <c r="N332" s="105">
        <v>1</v>
      </c>
      <c r="O332" s="105" t="s">
        <v>201</v>
      </c>
      <c r="P332" s="105">
        <v>21</v>
      </c>
      <c r="Q332" s="105" t="s">
        <v>402</v>
      </c>
      <c r="R332" s="105">
        <v>7682</v>
      </c>
      <c r="S332" s="105" t="s">
        <v>589</v>
      </c>
      <c r="T332" s="105">
        <v>1</v>
      </c>
      <c r="U332" s="105" t="s">
        <v>32</v>
      </c>
      <c r="V332" s="105" t="s">
        <v>616</v>
      </c>
      <c r="W332" s="105">
        <v>6</v>
      </c>
      <c r="X332" s="105" t="s">
        <v>592</v>
      </c>
      <c r="Y332" s="105">
        <v>0</v>
      </c>
      <c r="Z332" s="105">
        <v>0</v>
      </c>
      <c r="AA332" s="105">
        <v>0</v>
      </c>
      <c r="AB332" s="105">
        <v>0</v>
      </c>
      <c r="AC332" s="105">
        <v>79</v>
      </c>
      <c r="AD332" s="105">
        <v>187</v>
      </c>
      <c r="AE332" s="105">
        <v>654000000</v>
      </c>
      <c r="AF332" s="105">
        <v>643766520</v>
      </c>
    </row>
    <row r="333" spans="1:32" s="105" customFormat="1">
      <c r="A333" s="105">
        <v>16</v>
      </c>
      <c r="B333" s="105" t="s">
        <v>181</v>
      </c>
      <c r="C333" s="105" t="s">
        <v>182</v>
      </c>
      <c r="D333" s="105">
        <v>2022</v>
      </c>
      <c r="E333" s="105">
        <v>1</v>
      </c>
      <c r="F333" s="105">
        <v>215</v>
      </c>
      <c r="G333" s="105" t="s">
        <v>588</v>
      </c>
      <c r="H333" s="105" t="s">
        <v>77</v>
      </c>
      <c r="I333" s="105">
        <v>93</v>
      </c>
      <c r="J333" s="105" t="s">
        <v>397</v>
      </c>
      <c r="K333" s="105">
        <v>17</v>
      </c>
      <c r="L333" s="105" t="s">
        <v>53</v>
      </c>
      <c r="M333" s="105" t="s">
        <v>31</v>
      </c>
      <c r="N333" s="105">
        <v>1</v>
      </c>
      <c r="O333" s="105" t="s">
        <v>201</v>
      </c>
      <c r="P333" s="105">
        <v>21</v>
      </c>
      <c r="Q333" s="105" t="s">
        <v>402</v>
      </c>
      <c r="R333" s="105">
        <v>7682</v>
      </c>
      <c r="S333" s="105" t="s">
        <v>589</v>
      </c>
      <c r="T333" s="105">
        <v>1</v>
      </c>
      <c r="U333" s="105" t="s">
        <v>32</v>
      </c>
      <c r="V333" s="105" t="s">
        <v>616</v>
      </c>
      <c r="W333" s="105">
        <v>7</v>
      </c>
      <c r="X333" s="105" t="s">
        <v>78</v>
      </c>
      <c r="Y333" s="105">
        <v>0</v>
      </c>
      <c r="Z333" s="105">
        <v>0</v>
      </c>
      <c r="AA333" s="105">
        <v>0</v>
      </c>
      <c r="AB333" s="105">
        <v>0</v>
      </c>
      <c r="AC333" s="105">
        <v>41</v>
      </c>
      <c r="AD333" s="105">
        <v>41</v>
      </c>
      <c r="AE333" s="105">
        <v>22052875</v>
      </c>
      <c r="AF333" s="105">
        <v>16539654</v>
      </c>
    </row>
    <row r="334" spans="1:32" s="105" customFormat="1">
      <c r="A334" s="105">
        <v>16</v>
      </c>
      <c r="B334" s="105" t="s">
        <v>181</v>
      </c>
      <c r="C334" s="105" t="s">
        <v>182</v>
      </c>
      <c r="D334" s="105">
        <v>2022</v>
      </c>
      <c r="E334" s="105">
        <v>1</v>
      </c>
      <c r="F334" s="105">
        <v>215</v>
      </c>
      <c r="G334" s="105" t="s">
        <v>588</v>
      </c>
      <c r="H334" s="105" t="s">
        <v>77</v>
      </c>
      <c r="I334" s="105">
        <v>93</v>
      </c>
      <c r="J334" s="105" t="s">
        <v>397</v>
      </c>
      <c r="K334" s="105">
        <v>17</v>
      </c>
      <c r="L334" s="105" t="s">
        <v>53</v>
      </c>
      <c r="M334" s="105" t="s">
        <v>31</v>
      </c>
      <c r="N334" s="105">
        <v>1</v>
      </c>
      <c r="O334" s="105" t="s">
        <v>201</v>
      </c>
      <c r="P334" s="105">
        <v>21</v>
      </c>
      <c r="Q334" s="105" t="s">
        <v>402</v>
      </c>
      <c r="R334" s="105">
        <v>7724</v>
      </c>
      <c r="S334" s="105" t="s">
        <v>618</v>
      </c>
      <c r="T334" s="105">
        <v>1</v>
      </c>
      <c r="U334" s="105" t="s">
        <v>32</v>
      </c>
      <c r="V334" s="105" t="s">
        <v>619</v>
      </c>
      <c r="W334" s="105">
        <v>1</v>
      </c>
      <c r="X334" s="105" t="s">
        <v>620</v>
      </c>
      <c r="Y334" s="105">
        <v>0</v>
      </c>
      <c r="Z334" s="105">
        <v>0</v>
      </c>
      <c r="AA334" s="105">
        <v>0</v>
      </c>
      <c r="AB334" s="105">
        <v>0</v>
      </c>
      <c r="AC334" s="105">
        <v>0.25</v>
      </c>
      <c r="AD334" s="105">
        <v>0.25</v>
      </c>
      <c r="AE334" s="105">
        <v>390039515</v>
      </c>
      <c r="AF334" s="105">
        <v>389810533</v>
      </c>
    </row>
    <row r="335" spans="1:32" s="105" customFormat="1">
      <c r="A335" s="105">
        <v>16</v>
      </c>
      <c r="B335" s="105" t="s">
        <v>181</v>
      </c>
      <c r="C335" s="105" t="s">
        <v>182</v>
      </c>
      <c r="D335" s="105">
        <v>2022</v>
      </c>
      <c r="E335" s="105">
        <v>1</v>
      </c>
      <c r="F335" s="105">
        <v>215</v>
      </c>
      <c r="G335" s="105" t="s">
        <v>588</v>
      </c>
      <c r="H335" s="105" t="s">
        <v>77</v>
      </c>
      <c r="I335" s="105">
        <v>93</v>
      </c>
      <c r="J335" s="105" t="s">
        <v>397</v>
      </c>
      <c r="K335" s="105">
        <v>17</v>
      </c>
      <c r="L335" s="105" t="s">
        <v>53</v>
      </c>
      <c r="M335" s="105" t="s">
        <v>31</v>
      </c>
      <c r="N335" s="105">
        <v>1</v>
      </c>
      <c r="O335" s="105" t="s">
        <v>201</v>
      </c>
      <c r="P335" s="105">
        <v>21</v>
      </c>
      <c r="Q335" s="105" t="s">
        <v>402</v>
      </c>
      <c r="R335" s="105">
        <v>7724</v>
      </c>
      <c r="S335" s="105" t="s">
        <v>618</v>
      </c>
      <c r="T335" s="105">
        <v>1</v>
      </c>
      <c r="U335" s="105" t="s">
        <v>32</v>
      </c>
      <c r="V335" s="105" t="s">
        <v>619</v>
      </c>
      <c r="W335" s="105">
        <v>3</v>
      </c>
      <c r="X335" s="105" t="s">
        <v>621</v>
      </c>
      <c r="Y335" s="105">
        <v>0</v>
      </c>
      <c r="Z335" s="105">
        <v>0</v>
      </c>
      <c r="AA335" s="105">
        <v>0</v>
      </c>
      <c r="AB335" s="105">
        <v>0</v>
      </c>
      <c r="AC335" s="105">
        <v>4.22</v>
      </c>
      <c r="AD335" s="105">
        <v>3.62</v>
      </c>
      <c r="AE335" s="105">
        <v>3236104985</v>
      </c>
      <c r="AF335" s="105">
        <v>3236104985</v>
      </c>
    </row>
    <row r="336" spans="1:32" s="105" customFormat="1">
      <c r="A336" s="105">
        <v>16</v>
      </c>
      <c r="B336" s="105" t="s">
        <v>181</v>
      </c>
      <c r="C336" s="105" t="s">
        <v>182</v>
      </c>
      <c r="D336" s="105">
        <v>2022</v>
      </c>
      <c r="E336" s="105">
        <v>1</v>
      </c>
      <c r="F336" s="105">
        <v>215</v>
      </c>
      <c r="G336" s="105" t="s">
        <v>588</v>
      </c>
      <c r="H336" s="105" t="s">
        <v>77</v>
      </c>
      <c r="I336" s="105">
        <v>93</v>
      </c>
      <c r="J336" s="105" t="s">
        <v>397</v>
      </c>
      <c r="K336" s="105">
        <v>17</v>
      </c>
      <c r="L336" s="105" t="s">
        <v>53</v>
      </c>
      <c r="M336" s="105" t="s">
        <v>31</v>
      </c>
      <c r="N336" s="105">
        <v>1</v>
      </c>
      <c r="O336" s="105" t="s">
        <v>201</v>
      </c>
      <c r="P336" s="105">
        <v>24</v>
      </c>
      <c r="Q336" s="105" t="s">
        <v>562</v>
      </c>
      <c r="R336" s="105">
        <v>7713</v>
      </c>
      <c r="S336" s="105" t="s">
        <v>593</v>
      </c>
      <c r="T336" s="105">
        <v>1</v>
      </c>
      <c r="U336" s="105" t="s">
        <v>32</v>
      </c>
      <c r="V336" s="105" t="s">
        <v>622</v>
      </c>
      <c r="W336" s="105">
        <v>3</v>
      </c>
      <c r="X336" s="105" t="s">
        <v>595</v>
      </c>
      <c r="Y336" s="105">
        <v>0</v>
      </c>
      <c r="Z336" s="105">
        <v>0</v>
      </c>
      <c r="AA336" s="105">
        <v>0</v>
      </c>
      <c r="AB336" s="105">
        <v>0</v>
      </c>
      <c r="AC336" s="105">
        <v>26</v>
      </c>
      <c r="AD336" s="105">
        <v>26</v>
      </c>
      <c r="AE336" s="105">
        <v>43813286</v>
      </c>
      <c r="AF336" s="105">
        <v>35582111</v>
      </c>
    </row>
    <row r="337" spans="1:32" s="105" customFormat="1">
      <c r="A337" s="105">
        <v>16</v>
      </c>
      <c r="B337" s="105" t="s">
        <v>181</v>
      </c>
      <c r="C337" s="105" t="s">
        <v>182</v>
      </c>
      <c r="D337" s="105">
        <v>2022</v>
      </c>
      <c r="E337" s="105">
        <v>1</v>
      </c>
      <c r="F337" s="105">
        <v>215</v>
      </c>
      <c r="G337" s="105" t="s">
        <v>588</v>
      </c>
      <c r="H337" s="105" t="s">
        <v>77</v>
      </c>
      <c r="I337" s="105">
        <v>93</v>
      </c>
      <c r="J337" s="105" t="s">
        <v>397</v>
      </c>
      <c r="K337" s="105">
        <v>17</v>
      </c>
      <c r="L337" s="105" t="s">
        <v>53</v>
      </c>
      <c r="M337" s="105" t="s">
        <v>31</v>
      </c>
      <c r="N337" s="105">
        <v>1</v>
      </c>
      <c r="O337" s="105" t="s">
        <v>201</v>
      </c>
      <c r="P337" s="105">
        <v>24</v>
      </c>
      <c r="Q337" s="105" t="s">
        <v>562</v>
      </c>
      <c r="R337" s="105">
        <v>7713</v>
      </c>
      <c r="S337" s="105" t="s">
        <v>593</v>
      </c>
      <c r="T337" s="105">
        <v>1</v>
      </c>
      <c r="U337" s="105" t="s">
        <v>32</v>
      </c>
      <c r="V337" s="105" t="s">
        <v>622</v>
      </c>
      <c r="W337" s="105">
        <v>4</v>
      </c>
      <c r="X337" s="105" t="s">
        <v>611</v>
      </c>
      <c r="Y337" s="105">
        <v>0</v>
      </c>
      <c r="Z337" s="105">
        <v>0</v>
      </c>
      <c r="AA337" s="105">
        <v>0</v>
      </c>
      <c r="AB337" s="105">
        <v>0</v>
      </c>
      <c r="AC337" s="105">
        <v>2</v>
      </c>
      <c r="AD337" s="105">
        <v>2</v>
      </c>
      <c r="AE337" s="105">
        <v>15264000</v>
      </c>
      <c r="AF337" s="105">
        <v>15264000</v>
      </c>
    </row>
    <row r="338" spans="1:32" s="105" customFormat="1">
      <c r="A338" s="105">
        <v>16</v>
      </c>
      <c r="B338" s="105" t="s">
        <v>181</v>
      </c>
      <c r="C338" s="105" t="s">
        <v>182</v>
      </c>
      <c r="D338" s="105">
        <v>2022</v>
      </c>
      <c r="E338" s="105">
        <v>1</v>
      </c>
      <c r="F338" s="105">
        <v>215</v>
      </c>
      <c r="G338" s="105" t="s">
        <v>588</v>
      </c>
      <c r="H338" s="105" t="s">
        <v>77</v>
      </c>
      <c r="I338" s="105">
        <v>93</v>
      </c>
      <c r="J338" s="105" t="s">
        <v>397</v>
      </c>
      <c r="K338" s="105">
        <v>17</v>
      </c>
      <c r="L338" s="105" t="s">
        <v>53</v>
      </c>
      <c r="M338" s="105" t="s">
        <v>31</v>
      </c>
      <c r="N338" s="105">
        <v>1</v>
      </c>
      <c r="O338" s="105" t="s">
        <v>201</v>
      </c>
      <c r="P338" s="105">
        <v>24</v>
      </c>
      <c r="Q338" s="105" t="s">
        <v>562</v>
      </c>
      <c r="R338" s="105">
        <v>7713</v>
      </c>
      <c r="S338" s="105" t="s">
        <v>593</v>
      </c>
      <c r="T338" s="105">
        <v>1</v>
      </c>
      <c r="U338" s="105" t="s">
        <v>32</v>
      </c>
      <c r="V338" s="105" t="s">
        <v>622</v>
      </c>
      <c r="W338" s="105">
        <v>5</v>
      </c>
      <c r="X338" s="105" t="s">
        <v>612</v>
      </c>
      <c r="Y338" s="105">
        <v>0</v>
      </c>
      <c r="Z338" s="105">
        <v>0</v>
      </c>
      <c r="AA338" s="105">
        <v>0</v>
      </c>
      <c r="AB338" s="105">
        <v>0</v>
      </c>
      <c r="AC338" s="105">
        <v>2</v>
      </c>
      <c r="AD338" s="105">
        <v>2</v>
      </c>
      <c r="AE338" s="105">
        <v>326603415</v>
      </c>
      <c r="AF338" s="105">
        <v>326603415</v>
      </c>
    </row>
    <row r="339" spans="1:32" s="105" customFormat="1">
      <c r="A339" s="105">
        <v>16</v>
      </c>
      <c r="B339" s="105" t="s">
        <v>181</v>
      </c>
      <c r="C339" s="105" t="s">
        <v>182</v>
      </c>
      <c r="D339" s="105">
        <v>2022</v>
      </c>
      <c r="E339" s="105">
        <v>1</v>
      </c>
      <c r="F339" s="105">
        <v>215</v>
      </c>
      <c r="G339" s="105" t="s">
        <v>588</v>
      </c>
      <c r="H339" s="105" t="s">
        <v>77</v>
      </c>
      <c r="I339" s="105">
        <v>93</v>
      </c>
      <c r="J339" s="105" t="s">
        <v>397</v>
      </c>
      <c r="K339" s="105">
        <v>17</v>
      </c>
      <c r="L339" s="105" t="s">
        <v>53</v>
      </c>
      <c r="M339" s="105" t="s">
        <v>31</v>
      </c>
      <c r="N339" s="105">
        <v>1</v>
      </c>
      <c r="O339" s="105" t="s">
        <v>201</v>
      </c>
      <c r="P339" s="105">
        <v>24</v>
      </c>
      <c r="Q339" s="105" t="s">
        <v>562</v>
      </c>
      <c r="R339" s="105">
        <v>7713</v>
      </c>
      <c r="S339" s="105" t="s">
        <v>593</v>
      </c>
      <c r="T339" s="105">
        <v>1</v>
      </c>
      <c r="U339" s="105" t="s">
        <v>32</v>
      </c>
      <c r="V339" s="105" t="s">
        <v>622</v>
      </c>
      <c r="W339" s="105">
        <v>7</v>
      </c>
      <c r="X339" s="105" t="s">
        <v>596</v>
      </c>
      <c r="Y339" s="105">
        <v>0</v>
      </c>
      <c r="Z339" s="105">
        <v>0</v>
      </c>
      <c r="AA339" s="105">
        <v>0</v>
      </c>
      <c r="AB339" s="105">
        <v>0</v>
      </c>
      <c r="AC339" s="105">
        <v>1</v>
      </c>
      <c r="AD339" s="105">
        <v>3</v>
      </c>
      <c r="AE339" s="105">
        <v>27250000</v>
      </c>
      <c r="AF339" s="105">
        <v>69000000</v>
      </c>
    </row>
    <row r="340" spans="1:32" s="105" customFormat="1">
      <c r="A340" s="105">
        <v>16</v>
      </c>
      <c r="B340" s="105" t="s">
        <v>181</v>
      </c>
      <c r="C340" s="105" t="s">
        <v>182</v>
      </c>
      <c r="D340" s="105">
        <v>2022</v>
      </c>
      <c r="E340" s="105">
        <v>1</v>
      </c>
      <c r="F340" s="105">
        <v>215</v>
      </c>
      <c r="G340" s="105" t="s">
        <v>588</v>
      </c>
      <c r="H340" s="105" t="s">
        <v>77</v>
      </c>
      <c r="I340" s="105">
        <v>93</v>
      </c>
      <c r="J340" s="105" t="s">
        <v>397</v>
      </c>
      <c r="K340" s="105">
        <v>17</v>
      </c>
      <c r="L340" s="105" t="s">
        <v>53</v>
      </c>
      <c r="M340" s="105" t="s">
        <v>31</v>
      </c>
      <c r="N340" s="105">
        <v>3</v>
      </c>
      <c r="O340" s="105" t="s">
        <v>412</v>
      </c>
      <c r="P340" s="105">
        <v>45</v>
      </c>
      <c r="Q340" s="105" t="s">
        <v>183</v>
      </c>
      <c r="R340" s="105">
        <v>7664</v>
      </c>
      <c r="S340" s="105" t="s">
        <v>597</v>
      </c>
      <c r="T340" s="105">
        <v>1</v>
      </c>
      <c r="U340" s="105" t="s">
        <v>32</v>
      </c>
      <c r="V340" s="105" t="s">
        <v>623</v>
      </c>
      <c r="W340" s="105">
        <v>1</v>
      </c>
      <c r="X340" s="105" t="s">
        <v>599</v>
      </c>
      <c r="Y340" s="105">
        <v>0</v>
      </c>
      <c r="Z340" s="105">
        <v>0</v>
      </c>
      <c r="AA340" s="105">
        <v>0</v>
      </c>
      <c r="AB340" s="105">
        <v>0</v>
      </c>
      <c r="AC340" s="105">
        <v>3</v>
      </c>
      <c r="AD340" s="105">
        <v>3</v>
      </c>
      <c r="AE340" s="105">
        <v>35522500</v>
      </c>
      <c r="AF340" s="105">
        <v>62000000</v>
      </c>
    </row>
    <row r="341" spans="1:32" s="105" customFormat="1">
      <c r="A341" s="105">
        <v>16</v>
      </c>
      <c r="B341" s="105" t="s">
        <v>181</v>
      </c>
      <c r="C341" s="105" t="s">
        <v>182</v>
      </c>
      <c r="D341" s="105">
        <v>2022</v>
      </c>
      <c r="E341" s="105">
        <v>1</v>
      </c>
      <c r="F341" s="105">
        <v>215</v>
      </c>
      <c r="G341" s="105" t="s">
        <v>588</v>
      </c>
      <c r="H341" s="105" t="s">
        <v>77</v>
      </c>
      <c r="I341" s="105">
        <v>93</v>
      </c>
      <c r="J341" s="105" t="s">
        <v>397</v>
      </c>
      <c r="K341" s="105">
        <v>17</v>
      </c>
      <c r="L341" s="105" t="s">
        <v>53</v>
      </c>
      <c r="M341" s="105" t="s">
        <v>31</v>
      </c>
      <c r="N341" s="105">
        <v>3</v>
      </c>
      <c r="O341" s="105" t="s">
        <v>412</v>
      </c>
      <c r="P341" s="105">
        <v>45</v>
      </c>
      <c r="Q341" s="105" t="s">
        <v>183</v>
      </c>
      <c r="R341" s="105">
        <v>7664</v>
      </c>
      <c r="S341" s="105" t="s">
        <v>597</v>
      </c>
      <c r="T341" s="105">
        <v>1</v>
      </c>
      <c r="U341" s="105" t="s">
        <v>32</v>
      </c>
      <c r="V341" s="105" t="s">
        <v>623</v>
      </c>
      <c r="W341" s="105">
        <v>2</v>
      </c>
      <c r="X341" s="105" t="s">
        <v>600</v>
      </c>
      <c r="Y341" s="105">
        <v>0</v>
      </c>
      <c r="Z341" s="105">
        <v>0</v>
      </c>
      <c r="AA341" s="105">
        <v>0</v>
      </c>
      <c r="AB341" s="105">
        <v>0</v>
      </c>
      <c r="AC341" s="105">
        <v>15</v>
      </c>
      <c r="AD341" s="105">
        <v>12</v>
      </c>
      <c r="AE341" s="105">
        <v>79916535</v>
      </c>
      <c r="AF341" s="105">
        <v>12347279</v>
      </c>
    </row>
    <row r="342" spans="1:32" s="105" customFormat="1">
      <c r="A342" s="105">
        <v>16</v>
      </c>
      <c r="B342" s="105" t="s">
        <v>181</v>
      </c>
      <c r="C342" s="105" t="s">
        <v>182</v>
      </c>
      <c r="D342" s="105">
        <v>2022</v>
      </c>
      <c r="E342" s="105">
        <v>1</v>
      </c>
      <c r="F342" s="105">
        <v>215</v>
      </c>
      <c r="G342" s="105" t="s">
        <v>588</v>
      </c>
      <c r="H342" s="105" t="s">
        <v>77</v>
      </c>
      <c r="I342" s="105">
        <v>93</v>
      </c>
      <c r="J342" s="105" t="s">
        <v>397</v>
      </c>
      <c r="K342" s="105">
        <v>17</v>
      </c>
      <c r="L342" s="105" t="s">
        <v>53</v>
      </c>
      <c r="M342" s="105" t="s">
        <v>31</v>
      </c>
      <c r="N342" s="105">
        <v>3</v>
      </c>
      <c r="O342" s="105" t="s">
        <v>412</v>
      </c>
      <c r="P342" s="105">
        <v>45</v>
      </c>
      <c r="Q342" s="105" t="s">
        <v>183</v>
      </c>
      <c r="R342" s="105">
        <v>7664</v>
      </c>
      <c r="S342" s="105" t="s">
        <v>597</v>
      </c>
      <c r="T342" s="105">
        <v>1</v>
      </c>
      <c r="U342" s="105" t="s">
        <v>32</v>
      </c>
      <c r="V342" s="105" t="s">
        <v>623</v>
      </c>
      <c r="W342" s="105">
        <v>5</v>
      </c>
      <c r="X342" s="105" t="s">
        <v>601</v>
      </c>
      <c r="Y342" s="105">
        <v>0</v>
      </c>
      <c r="Z342" s="105">
        <v>0</v>
      </c>
      <c r="AA342" s="105">
        <v>0</v>
      </c>
      <c r="AB342" s="105">
        <v>0</v>
      </c>
      <c r="AC342" s="105">
        <v>3</v>
      </c>
      <c r="AD342" s="105">
        <v>0</v>
      </c>
      <c r="AE342" s="105">
        <v>21500000</v>
      </c>
      <c r="AF342" s="105">
        <v>0</v>
      </c>
    </row>
    <row r="343" spans="1:32" s="105" customFormat="1">
      <c r="A343" s="105">
        <v>16</v>
      </c>
      <c r="B343" s="105" t="s">
        <v>181</v>
      </c>
      <c r="C343" s="105" t="s">
        <v>182</v>
      </c>
      <c r="D343" s="105">
        <v>2022</v>
      </c>
      <c r="E343" s="105">
        <v>1</v>
      </c>
      <c r="F343" s="105">
        <v>215</v>
      </c>
      <c r="G343" s="105" t="s">
        <v>588</v>
      </c>
      <c r="H343" s="105" t="s">
        <v>77</v>
      </c>
      <c r="I343" s="105">
        <v>93</v>
      </c>
      <c r="J343" s="105" t="s">
        <v>397</v>
      </c>
      <c r="K343" s="105">
        <v>66</v>
      </c>
      <c r="L343" s="105" t="s">
        <v>55</v>
      </c>
      <c r="M343" s="105" t="s">
        <v>419</v>
      </c>
      <c r="N343" s="105">
        <v>5</v>
      </c>
      <c r="O343" s="105" t="s">
        <v>325</v>
      </c>
      <c r="P343" s="105">
        <v>56</v>
      </c>
      <c r="Q343" s="105" t="s">
        <v>326</v>
      </c>
      <c r="R343" s="105">
        <v>7760</v>
      </c>
      <c r="S343" s="105" t="s">
        <v>624</v>
      </c>
      <c r="T343" s="105">
        <v>1</v>
      </c>
      <c r="U343" s="105" t="s">
        <v>32</v>
      </c>
      <c r="V343" s="105" t="s">
        <v>625</v>
      </c>
      <c r="W343" s="105">
        <v>2</v>
      </c>
      <c r="X343" s="105" t="s">
        <v>626</v>
      </c>
      <c r="Y343" s="105">
        <v>0</v>
      </c>
      <c r="Z343" s="105">
        <v>0</v>
      </c>
      <c r="AA343" s="105">
        <v>18000000</v>
      </c>
      <c r="AB343" s="105">
        <v>18000000</v>
      </c>
      <c r="AC343" s="105">
        <v>90</v>
      </c>
      <c r="AD343" s="105">
        <v>90</v>
      </c>
      <c r="AE343" s="105">
        <v>644261955</v>
      </c>
      <c r="AF343" s="105">
        <v>643123944</v>
      </c>
    </row>
    <row r="344" spans="1:32" s="105" customFormat="1">
      <c r="A344" s="105">
        <v>16</v>
      </c>
      <c r="B344" s="105" t="s">
        <v>181</v>
      </c>
      <c r="C344" s="105" t="s">
        <v>182</v>
      </c>
      <c r="D344" s="105">
        <v>2022</v>
      </c>
      <c r="E344" s="105">
        <v>1</v>
      </c>
      <c r="F344" s="105">
        <v>215</v>
      </c>
      <c r="G344" s="105" t="s">
        <v>588</v>
      </c>
      <c r="H344" s="105" t="s">
        <v>77</v>
      </c>
      <c r="I344" s="105">
        <v>93</v>
      </c>
      <c r="J344" s="105" t="s">
        <v>397</v>
      </c>
      <c r="K344" s="105">
        <v>66</v>
      </c>
      <c r="L344" s="105" t="s">
        <v>55</v>
      </c>
      <c r="M344" s="105" t="s">
        <v>419</v>
      </c>
      <c r="N344" s="105">
        <v>5</v>
      </c>
      <c r="O344" s="105" t="s">
        <v>325</v>
      </c>
      <c r="P344" s="105">
        <v>56</v>
      </c>
      <c r="Q344" s="105" t="s">
        <v>326</v>
      </c>
      <c r="R344" s="105">
        <v>7760</v>
      </c>
      <c r="S344" s="105" t="s">
        <v>624</v>
      </c>
      <c r="T344" s="105">
        <v>1</v>
      </c>
      <c r="U344" s="105" t="s">
        <v>32</v>
      </c>
      <c r="V344" s="105" t="s">
        <v>625</v>
      </c>
      <c r="W344" s="105">
        <v>3</v>
      </c>
      <c r="X344" s="105" t="s">
        <v>627</v>
      </c>
      <c r="Y344" s="105">
        <v>0</v>
      </c>
      <c r="Z344" s="105">
        <v>0</v>
      </c>
      <c r="AA344" s="105">
        <v>2975033</v>
      </c>
      <c r="AB344" s="105">
        <v>2975033</v>
      </c>
      <c r="AC344" s="105">
        <v>30</v>
      </c>
      <c r="AD344" s="105">
        <v>30</v>
      </c>
      <c r="AE344" s="105">
        <v>170825580</v>
      </c>
      <c r="AF344" s="105">
        <v>170825580</v>
      </c>
    </row>
    <row r="345" spans="1:32" s="105" customFormat="1">
      <c r="A345" s="105">
        <v>16</v>
      </c>
      <c r="B345" s="105" t="s">
        <v>181</v>
      </c>
      <c r="C345" s="105" t="s">
        <v>182</v>
      </c>
      <c r="D345" s="105">
        <v>2022</v>
      </c>
      <c r="E345" s="105">
        <v>1</v>
      </c>
      <c r="F345" s="105">
        <v>215</v>
      </c>
      <c r="G345" s="105" t="s">
        <v>588</v>
      </c>
      <c r="H345" s="105" t="s">
        <v>77</v>
      </c>
      <c r="I345" s="105">
        <v>93</v>
      </c>
      <c r="J345" s="105" t="s">
        <v>397</v>
      </c>
      <c r="K345" s="105">
        <v>66</v>
      </c>
      <c r="L345" s="105" t="s">
        <v>55</v>
      </c>
      <c r="M345" s="105" t="s">
        <v>419</v>
      </c>
      <c r="N345" s="105">
        <v>5</v>
      </c>
      <c r="O345" s="105" t="s">
        <v>325</v>
      </c>
      <c r="P345" s="105">
        <v>56</v>
      </c>
      <c r="Q345" s="105" t="s">
        <v>326</v>
      </c>
      <c r="R345" s="105">
        <v>7760</v>
      </c>
      <c r="S345" s="105" t="s">
        <v>624</v>
      </c>
      <c r="T345" s="105">
        <v>1</v>
      </c>
      <c r="U345" s="105" t="s">
        <v>32</v>
      </c>
      <c r="V345" s="105" t="s">
        <v>625</v>
      </c>
      <c r="W345" s="105">
        <v>4</v>
      </c>
      <c r="X345" s="105" t="s">
        <v>628</v>
      </c>
      <c r="Y345" s="105">
        <v>0</v>
      </c>
      <c r="Z345" s="105">
        <v>0</v>
      </c>
      <c r="AA345" s="105">
        <v>106174</v>
      </c>
      <c r="AB345" s="105">
        <v>106174</v>
      </c>
      <c r="AC345" s="105">
        <v>100</v>
      </c>
      <c r="AD345" s="105">
        <v>100</v>
      </c>
      <c r="AE345" s="105">
        <v>74421324</v>
      </c>
      <c r="AF345" s="105">
        <v>71943649</v>
      </c>
    </row>
    <row r="346" spans="1:32" s="105" customFormat="1">
      <c r="A346" s="105">
        <v>16</v>
      </c>
      <c r="B346" s="105" t="s">
        <v>181</v>
      </c>
      <c r="C346" s="105" t="s">
        <v>182</v>
      </c>
      <c r="D346" s="105">
        <v>2022</v>
      </c>
      <c r="E346" s="105">
        <v>1</v>
      </c>
      <c r="F346" s="105">
        <v>215</v>
      </c>
      <c r="G346" s="105" t="s">
        <v>588</v>
      </c>
      <c r="H346" s="105" t="s">
        <v>77</v>
      </c>
      <c r="I346" s="105">
        <v>93</v>
      </c>
      <c r="J346" s="105" t="s">
        <v>397</v>
      </c>
      <c r="K346" s="105">
        <v>66</v>
      </c>
      <c r="L346" s="105" t="s">
        <v>55</v>
      </c>
      <c r="M346" s="105" t="s">
        <v>419</v>
      </c>
      <c r="N346" s="105">
        <v>5</v>
      </c>
      <c r="O346" s="105" t="s">
        <v>325</v>
      </c>
      <c r="P346" s="105">
        <v>56</v>
      </c>
      <c r="Q346" s="105" t="s">
        <v>326</v>
      </c>
      <c r="R346" s="105">
        <v>7760</v>
      </c>
      <c r="S346" s="105" t="s">
        <v>624</v>
      </c>
      <c r="T346" s="105">
        <v>1</v>
      </c>
      <c r="U346" s="105" t="s">
        <v>32</v>
      </c>
      <c r="V346" s="105" t="s">
        <v>625</v>
      </c>
      <c r="W346" s="105">
        <v>6</v>
      </c>
      <c r="X346" s="105" t="s">
        <v>629</v>
      </c>
      <c r="Y346" s="105">
        <v>0</v>
      </c>
      <c r="Z346" s="105">
        <v>0</v>
      </c>
      <c r="AA346" s="105">
        <v>25056266</v>
      </c>
      <c r="AB346" s="105">
        <v>25056266</v>
      </c>
      <c r="AC346" s="105">
        <v>31.69</v>
      </c>
      <c r="AD346" s="105">
        <v>30</v>
      </c>
      <c r="AE346" s="105">
        <v>1848161531</v>
      </c>
      <c r="AF346" s="105">
        <v>1848161531</v>
      </c>
    </row>
    <row r="347" spans="1:32" s="105" customFormat="1">
      <c r="A347" s="105">
        <v>16</v>
      </c>
      <c r="B347" s="105" t="s">
        <v>181</v>
      </c>
      <c r="C347" s="105" t="s">
        <v>182</v>
      </c>
      <c r="D347" s="105">
        <v>2022</v>
      </c>
      <c r="E347" s="105">
        <v>1</v>
      </c>
      <c r="F347" s="105">
        <v>215</v>
      </c>
      <c r="G347" s="105" t="s">
        <v>588</v>
      </c>
      <c r="H347" s="105" t="s">
        <v>77</v>
      </c>
      <c r="I347" s="105">
        <v>93</v>
      </c>
      <c r="J347" s="105" t="s">
        <v>397</v>
      </c>
      <c r="K347" s="105">
        <v>66</v>
      </c>
      <c r="L347" s="105" t="s">
        <v>55</v>
      </c>
      <c r="M347" s="105" t="s">
        <v>419</v>
      </c>
      <c r="N347" s="105">
        <v>5</v>
      </c>
      <c r="O347" s="105" t="s">
        <v>325</v>
      </c>
      <c r="P347" s="105">
        <v>56</v>
      </c>
      <c r="Q347" s="105" t="s">
        <v>326</v>
      </c>
      <c r="R347" s="105">
        <v>7760</v>
      </c>
      <c r="S347" s="105" t="s">
        <v>624</v>
      </c>
      <c r="T347" s="105">
        <v>1</v>
      </c>
      <c r="U347" s="105" t="s">
        <v>32</v>
      </c>
      <c r="V347" s="105" t="s">
        <v>625</v>
      </c>
      <c r="W347" s="105">
        <v>7</v>
      </c>
      <c r="X347" s="105" t="s">
        <v>79</v>
      </c>
      <c r="Y347" s="105">
        <v>0</v>
      </c>
      <c r="Z347" s="105">
        <v>0</v>
      </c>
      <c r="AA347" s="105">
        <v>0</v>
      </c>
      <c r="AB347" s="105">
        <v>0</v>
      </c>
      <c r="AC347" s="105">
        <v>30.76</v>
      </c>
      <c r="AD347" s="105">
        <v>30.76</v>
      </c>
      <c r="AE347" s="105">
        <v>185923490</v>
      </c>
      <c r="AF347" s="105">
        <v>185923490</v>
      </c>
    </row>
    <row r="348" spans="1:32" s="105" customFormat="1">
      <c r="A348" s="105">
        <v>16</v>
      </c>
      <c r="B348" s="105" t="s">
        <v>181</v>
      </c>
      <c r="C348" s="105" t="s">
        <v>182</v>
      </c>
      <c r="D348" s="105">
        <v>2022</v>
      </c>
      <c r="E348" s="105">
        <v>1</v>
      </c>
      <c r="F348" s="105">
        <v>215</v>
      </c>
      <c r="G348" s="105" t="s">
        <v>588</v>
      </c>
      <c r="H348" s="105" t="s">
        <v>77</v>
      </c>
      <c r="I348" s="105">
        <v>93</v>
      </c>
      <c r="J348" s="105" t="s">
        <v>397</v>
      </c>
      <c r="K348" s="105">
        <v>66</v>
      </c>
      <c r="L348" s="105" t="s">
        <v>55</v>
      </c>
      <c r="M348" s="105" t="s">
        <v>419</v>
      </c>
      <c r="N348" s="105">
        <v>5</v>
      </c>
      <c r="O348" s="105" t="s">
        <v>325</v>
      </c>
      <c r="P348" s="105">
        <v>56</v>
      </c>
      <c r="Q348" s="105" t="s">
        <v>326</v>
      </c>
      <c r="R348" s="105">
        <v>7760</v>
      </c>
      <c r="S348" s="105" t="s">
        <v>624</v>
      </c>
      <c r="T348" s="105">
        <v>1</v>
      </c>
      <c r="U348" s="105" t="s">
        <v>32</v>
      </c>
      <c r="V348" s="105" t="s">
        <v>625</v>
      </c>
      <c r="W348" s="105">
        <v>8</v>
      </c>
      <c r="X348" s="105" t="s">
        <v>630</v>
      </c>
      <c r="Y348" s="105">
        <v>0</v>
      </c>
      <c r="Z348" s="105">
        <v>0</v>
      </c>
      <c r="AA348" s="105">
        <v>47819201</v>
      </c>
      <c r="AB348" s="105">
        <v>47819201</v>
      </c>
      <c r="AC348" s="105">
        <v>35</v>
      </c>
      <c r="AD348" s="105">
        <v>35</v>
      </c>
      <c r="AE348" s="105">
        <v>326406120</v>
      </c>
      <c r="AF348" s="105">
        <v>321111913</v>
      </c>
    </row>
    <row r="349" spans="1:32" s="105" customFormat="1">
      <c r="A349" s="105">
        <v>16</v>
      </c>
      <c r="B349" s="105" t="s">
        <v>181</v>
      </c>
      <c r="C349" s="105" t="s">
        <v>182</v>
      </c>
      <c r="D349" s="105">
        <v>2022</v>
      </c>
      <c r="E349" s="105">
        <v>1</v>
      </c>
      <c r="F349" s="105">
        <v>215</v>
      </c>
      <c r="G349" s="105" t="s">
        <v>588</v>
      </c>
      <c r="H349" s="105" t="s">
        <v>77</v>
      </c>
      <c r="I349" s="105">
        <v>93</v>
      </c>
      <c r="J349" s="105" t="s">
        <v>397</v>
      </c>
      <c r="K349" s="105">
        <v>77</v>
      </c>
      <c r="L349" s="105" t="s">
        <v>40</v>
      </c>
      <c r="M349" s="105" t="s">
        <v>419</v>
      </c>
      <c r="N349" s="105">
        <v>1</v>
      </c>
      <c r="O349" s="105" t="s">
        <v>201</v>
      </c>
      <c r="P349" s="105">
        <v>21</v>
      </c>
      <c r="Q349" s="105" t="s">
        <v>402</v>
      </c>
      <c r="R349" s="105">
        <v>7682</v>
      </c>
      <c r="S349" s="105" t="s">
        <v>589</v>
      </c>
      <c r="T349" s="105">
        <v>1</v>
      </c>
      <c r="U349" s="105" t="s">
        <v>32</v>
      </c>
      <c r="V349" s="105" t="s">
        <v>631</v>
      </c>
      <c r="W349" s="105">
        <v>1</v>
      </c>
      <c r="X349" s="105" t="s">
        <v>591</v>
      </c>
      <c r="Y349" s="105">
        <v>0</v>
      </c>
      <c r="Z349" s="105">
        <v>0</v>
      </c>
      <c r="AA349" s="105">
        <v>34000000</v>
      </c>
      <c r="AB349" s="105">
        <v>34000000</v>
      </c>
      <c r="AC349" s="105">
        <v>57</v>
      </c>
      <c r="AD349" s="105">
        <v>169</v>
      </c>
      <c r="AE349" s="105">
        <v>279000000</v>
      </c>
      <c r="AF349" s="105">
        <v>454457255</v>
      </c>
    </row>
    <row r="350" spans="1:32" s="105" customFormat="1">
      <c r="A350" s="105">
        <v>16</v>
      </c>
      <c r="B350" s="105" t="s">
        <v>181</v>
      </c>
      <c r="C350" s="105" t="s">
        <v>182</v>
      </c>
      <c r="D350" s="105">
        <v>2022</v>
      </c>
      <c r="E350" s="105">
        <v>1</v>
      </c>
      <c r="F350" s="105">
        <v>215</v>
      </c>
      <c r="G350" s="105" t="s">
        <v>588</v>
      </c>
      <c r="H350" s="105" t="s">
        <v>77</v>
      </c>
      <c r="I350" s="105">
        <v>93</v>
      </c>
      <c r="J350" s="105" t="s">
        <v>397</v>
      </c>
      <c r="K350" s="105">
        <v>77</v>
      </c>
      <c r="L350" s="105" t="s">
        <v>40</v>
      </c>
      <c r="M350" s="105" t="s">
        <v>419</v>
      </c>
      <c r="N350" s="105">
        <v>1</v>
      </c>
      <c r="O350" s="105" t="s">
        <v>201</v>
      </c>
      <c r="P350" s="105">
        <v>21</v>
      </c>
      <c r="Q350" s="105" t="s">
        <v>402</v>
      </c>
      <c r="R350" s="105">
        <v>7682</v>
      </c>
      <c r="S350" s="105" t="s">
        <v>589</v>
      </c>
      <c r="T350" s="105">
        <v>1</v>
      </c>
      <c r="U350" s="105" t="s">
        <v>32</v>
      </c>
      <c r="V350" s="105" t="s">
        <v>631</v>
      </c>
      <c r="W350" s="105">
        <v>2</v>
      </c>
      <c r="X350" s="105" t="s">
        <v>632</v>
      </c>
      <c r="Y350" s="105">
        <v>0</v>
      </c>
      <c r="Z350" s="105">
        <v>0</v>
      </c>
      <c r="AA350" s="105">
        <v>693667</v>
      </c>
      <c r="AB350" s="105">
        <v>693667</v>
      </c>
      <c r="AC350" s="105">
        <v>30</v>
      </c>
      <c r="AD350" s="105">
        <v>30</v>
      </c>
      <c r="AE350" s="105">
        <v>143041430</v>
      </c>
      <c r="AF350" s="105">
        <v>143041430</v>
      </c>
    </row>
    <row r="351" spans="1:32" s="105" customFormat="1">
      <c r="A351" s="105">
        <v>16</v>
      </c>
      <c r="B351" s="105" t="s">
        <v>181</v>
      </c>
      <c r="C351" s="105" t="s">
        <v>182</v>
      </c>
      <c r="D351" s="105">
        <v>2022</v>
      </c>
      <c r="E351" s="105">
        <v>1</v>
      </c>
      <c r="F351" s="105">
        <v>215</v>
      </c>
      <c r="G351" s="105" t="s">
        <v>588</v>
      </c>
      <c r="H351" s="105" t="s">
        <v>77</v>
      </c>
      <c r="I351" s="105">
        <v>93</v>
      </c>
      <c r="J351" s="105" t="s">
        <v>397</v>
      </c>
      <c r="K351" s="105">
        <v>77</v>
      </c>
      <c r="L351" s="105" t="s">
        <v>40</v>
      </c>
      <c r="M351" s="105" t="s">
        <v>419</v>
      </c>
      <c r="N351" s="105">
        <v>1</v>
      </c>
      <c r="O351" s="105" t="s">
        <v>201</v>
      </c>
      <c r="P351" s="105">
        <v>21</v>
      </c>
      <c r="Q351" s="105" t="s">
        <v>402</v>
      </c>
      <c r="R351" s="105">
        <v>7682</v>
      </c>
      <c r="S351" s="105" t="s">
        <v>589</v>
      </c>
      <c r="T351" s="105">
        <v>1</v>
      </c>
      <c r="U351" s="105" t="s">
        <v>32</v>
      </c>
      <c r="V351" s="105" t="s">
        <v>631</v>
      </c>
      <c r="W351" s="105">
        <v>4</v>
      </c>
      <c r="X351" s="105" t="s">
        <v>633</v>
      </c>
      <c r="Y351" s="105">
        <v>0</v>
      </c>
      <c r="Z351" s="105">
        <v>0</v>
      </c>
      <c r="AA351" s="105">
        <v>0</v>
      </c>
      <c r="AB351" s="105">
        <v>0</v>
      </c>
      <c r="AC351" s="105">
        <v>1</v>
      </c>
      <c r="AD351" s="105">
        <v>1</v>
      </c>
      <c r="AE351" s="105">
        <v>77349000</v>
      </c>
      <c r="AF351" s="105">
        <v>77349000</v>
      </c>
    </row>
    <row r="352" spans="1:32" s="105" customFormat="1">
      <c r="A352" s="105">
        <v>16</v>
      </c>
      <c r="B352" s="105" t="s">
        <v>181</v>
      </c>
      <c r="C352" s="105" t="s">
        <v>182</v>
      </c>
      <c r="D352" s="105">
        <v>2022</v>
      </c>
      <c r="E352" s="105">
        <v>1</v>
      </c>
      <c r="F352" s="105">
        <v>215</v>
      </c>
      <c r="G352" s="105" t="s">
        <v>588</v>
      </c>
      <c r="H352" s="105" t="s">
        <v>77</v>
      </c>
      <c r="I352" s="105">
        <v>93</v>
      </c>
      <c r="J352" s="105" t="s">
        <v>397</v>
      </c>
      <c r="K352" s="105">
        <v>77</v>
      </c>
      <c r="L352" s="105" t="s">
        <v>40</v>
      </c>
      <c r="M352" s="105" t="s">
        <v>419</v>
      </c>
      <c r="N352" s="105">
        <v>1</v>
      </c>
      <c r="O352" s="105" t="s">
        <v>201</v>
      </c>
      <c r="P352" s="105">
        <v>21</v>
      </c>
      <c r="Q352" s="105" t="s">
        <v>402</v>
      </c>
      <c r="R352" s="105">
        <v>7682</v>
      </c>
      <c r="S352" s="105" t="s">
        <v>589</v>
      </c>
      <c r="T352" s="105">
        <v>1</v>
      </c>
      <c r="U352" s="105" t="s">
        <v>32</v>
      </c>
      <c r="V352" s="105" t="s">
        <v>631</v>
      </c>
      <c r="W352" s="105">
        <v>5</v>
      </c>
      <c r="X352" s="105" t="s">
        <v>634</v>
      </c>
      <c r="Y352" s="105">
        <v>0</v>
      </c>
      <c r="Z352" s="105">
        <v>0</v>
      </c>
      <c r="AA352" s="105">
        <v>29960214</v>
      </c>
      <c r="AB352" s="105">
        <v>29960214</v>
      </c>
      <c r="AC352" s="105">
        <v>1</v>
      </c>
      <c r="AD352" s="105">
        <v>1</v>
      </c>
      <c r="AE352" s="105">
        <v>525225449</v>
      </c>
      <c r="AF352" s="105">
        <v>525225449</v>
      </c>
    </row>
    <row r="353" spans="1:32" s="105" customFormat="1">
      <c r="A353" s="105">
        <v>16</v>
      </c>
      <c r="B353" s="105" t="s">
        <v>181</v>
      </c>
      <c r="C353" s="105" t="s">
        <v>182</v>
      </c>
      <c r="D353" s="105">
        <v>2022</v>
      </c>
      <c r="E353" s="105">
        <v>1</v>
      </c>
      <c r="F353" s="105">
        <v>215</v>
      </c>
      <c r="G353" s="105" t="s">
        <v>588</v>
      </c>
      <c r="H353" s="105" t="s">
        <v>77</v>
      </c>
      <c r="I353" s="105">
        <v>93</v>
      </c>
      <c r="J353" s="105" t="s">
        <v>397</v>
      </c>
      <c r="K353" s="105">
        <v>77</v>
      </c>
      <c r="L353" s="105" t="s">
        <v>40</v>
      </c>
      <c r="M353" s="105" t="s">
        <v>419</v>
      </c>
      <c r="N353" s="105">
        <v>1</v>
      </c>
      <c r="O353" s="105" t="s">
        <v>201</v>
      </c>
      <c r="P353" s="105">
        <v>21</v>
      </c>
      <c r="Q353" s="105" t="s">
        <v>402</v>
      </c>
      <c r="R353" s="105">
        <v>7682</v>
      </c>
      <c r="S353" s="105" t="s">
        <v>589</v>
      </c>
      <c r="T353" s="105">
        <v>1</v>
      </c>
      <c r="U353" s="105" t="s">
        <v>32</v>
      </c>
      <c r="V353" s="105" t="s">
        <v>631</v>
      </c>
      <c r="W353" s="105">
        <v>6</v>
      </c>
      <c r="X353" s="105" t="s">
        <v>592</v>
      </c>
      <c r="Y353" s="105">
        <v>0</v>
      </c>
      <c r="Z353" s="105">
        <v>0</v>
      </c>
      <c r="AA353" s="105">
        <v>58530589</v>
      </c>
      <c r="AB353" s="105">
        <v>58530589</v>
      </c>
      <c r="AC353" s="105">
        <v>100</v>
      </c>
      <c r="AD353" s="105">
        <v>92</v>
      </c>
      <c r="AE353" s="105">
        <v>565151558</v>
      </c>
      <c r="AF353" s="105">
        <v>542631298</v>
      </c>
    </row>
    <row r="354" spans="1:32" s="105" customFormat="1">
      <c r="A354" s="105">
        <v>16</v>
      </c>
      <c r="B354" s="105" t="s">
        <v>181</v>
      </c>
      <c r="C354" s="105" t="s">
        <v>182</v>
      </c>
      <c r="D354" s="105">
        <v>2022</v>
      </c>
      <c r="E354" s="105">
        <v>1</v>
      </c>
      <c r="F354" s="105">
        <v>215</v>
      </c>
      <c r="G354" s="105" t="s">
        <v>588</v>
      </c>
      <c r="H354" s="105" t="s">
        <v>77</v>
      </c>
      <c r="I354" s="105">
        <v>93</v>
      </c>
      <c r="J354" s="105" t="s">
        <v>397</v>
      </c>
      <c r="K354" s="105">
        <v>77</v>
      </c>
      <c r="L354" s="105" t="s">
        <v>40</v>
      </c>
      <c r="M354" s="105" t="s">
        <v>419</v>
      </c>
      <c r="N354" s="105">
        <v>1</v>
      </c>
      <c r="O354" s="105" t="s">
        <v>201</v>
      </c>
      <c r="P354" s="105">
        <v>21</v>
      </c>
      <c r="Q354" s="105" t="s">
        <v>402</v>
      </c>
      <c r="R354" s="105">
        <v>7682</v>
      </c>
      <c r="S354" s="105" t="s">
        <v>589</v>
      </c>
      <c r="T354" s="105">
        <v>1</v>
      </c>
      <c r="U354" s="105" t="s">
        <v>32</v>
      </c>
      <c r="V354" s="105" t="s">
        <v>631</v>
      </c>
      <c r="W354" s="105">
        <v>7</v>
      </c>
      <c r="X354" s="105" t="s">
        <v>78</v>
      </c>
      <c r="Y354" s="105">
        <v>0</v>
      </c>
      <c r="Z354" s="105">
        <v>0</v>
      </c>
      <c r="AA354" s="105">
        <v>0</v>
      </c>
      <c r="AB354" s="105">
        <v>0</v>
      </c>
      <c r="AC354" s="105">
        <v>45</v>
      </c>
      <c r="AD354" s="105">
        <v>45</v>
      </c>
      <c r="AE354" s="105">
        <v>22052875</v>
      </c>
      <c r="AF354" s="105">
        <v>44105756</v>
      </c>
    </row>
    <row r="355" spans="1:32" s="105" customFormat="1">
      <c r="A355" s="105">
        <v>16</v>
      </c>
      <c r="B355" s="105" t="s">
        <v>181</v>
      </c>
      <c r="C355" s="105" t="s">
        <v>182</v>
      </c>
      <c r="D355" s="105">
        <v>2022</v>
      </c>
      <c r="E355" s="105">
        <v>1</v>
      </c>
      <c r="F355" s="105">
        <v>215</v>
      </c>
      <c r="G355" s="105" t="s">
        <v>588</v>
      </c>
      <c r="H355" s="105" t="s">
        <v>77</v>
      </c>
      <c r="I355" s="105">
        <v>93</v>
      </c>
      <c r="J355" s="105" t="s">
        <v>397</v>
      </c>
      <c r="K355" s="105">
        <v>77</v>
      </c>
      <c r="L355" s="105" t="s">
        <v>40</v>
      </c>
      <c r="M355" s="105" t="s">
        <v>419</v>
      </c>
      <c r="N355" s="105">
        <v>1</v>
      </c>
      <c r="O355" s="105" t="s">
        <v>201</v>
      </c>
      <c r="P355" s="105">
        <v>21</v>
      </c>
      <c r="Q355" s="105" t="s">
        <v>402</v>
      </c>
      <c r="R355" s="105">
        <v>7682</v>
      </c>
      <c r="S355" s="105" t="s">
        <v>589</v>
      </c>
      <c r="T355" s="105">
        <v>1</v>
      </c>
      <c r="U355" s="105" t="s">
        <v>32</v>
      </c>
      <c r="V355" s="105" t="s">
        <v>631</v>
      </c>
      <c r="W355" s="105">
        <v>8</v>
      </c>
      <c r="X355" s="105" t="s">
        <v>635</v>
      </c>
      <c r="Y355" s="105">
        <v>0</v>
      </c>
      <c r="Z355" s="105">
        <v>0</v>
      </c>
      <c r="AA355" s="105">
        <v>0</v>
      </c>
      <c r="AB355" s="105">
        <v>0</v>
      </c>
      <c r="AC355" s="105">
        <v>2</v>
      </c>
      <c r="AD355" s="105">
        <v>2</v>
      </c>
      <c r="AE355" s="105">
        <v>36242225</v>
      </c>
      <c r="AF355" s="105">
        <v>36242225</v>
      </c>
    </row>
    <row r="356" spans="1:32" s="105" customFormat="1">
      <c r="A356" s="105">
        <v>16</v>
      </c>
      <c r="B356" s="105" t="s">
        <v>181</v>
      </c>
      <c r="C356" s="105" t="s">
        <v>182</v>
      </c>
      <c r="D356" s="105">
        <v>2022</v>
      </c>
      <c r="E356" s="105">
        <v>1</v>
      </c>
      <c r="F356" s="105">
        <v>215</v>
      </c>
      <c r="G356" s="105" t="s">
        <v>588</v>
      </c>
      <c r="H356" s="105" t="s">
        <v>77</v>
      </c>
      <c r="I356" s="105">
        <v>93</v>
      </c>
      <c r="J356" s="105" t="s">
        <v>397</v>
      </c>
      <c r="K356" s="105">
        <v>77</v>
      </c>
      <c r="L356" s="105" t="s">
        <v>40</v>
      </c>
      <c r="M356" s="105" t="s">
        <v>419</v>
      </c>
      <c r="N356" s="105">
        <v>1</v>
      </c>
      <c r="O356" s="105" t="s">
        <v>201</v>
      </c>
      <c r="P356" s="105">
        <v>21</v>
      </c>
      <c r="Q356" s="105" t="s">
        <v>402</v>
      </c>
      <c r="R356" s="105">
        <v>7724</v>
      </c>
      <c r="S356" s="105" t="s">
        <v>618</v>
      </c>
      <c r="T356" s="105">
        <v>1</v>
      </c>
      <c r="U356" s="105" t="s">
        <v>32</v>
      </c>
      <c r="V356" s="105" t="s">
        <v>636</v>
      </c>
      <c r="W356" s="105">
        <v>1</v>
      </c>
      <c r="X356" s="105" t="s">
        <v>620</v>
      </c>
      <c r="Y356" s="105">
        <v>0</v>
      </c>
      <c r="Z356" s="105">
        <v>0</v>
      </c>
      <c r="AA356" s="105">
        <v>36288324</v>
      </c>
      <c r="AB356" s="105">
        <v>36288324</v>
      </c>
      <c r="AC356" s="105">
        <v>0</v>
      </c>
      <c r="AD356" s="105">
        <v>0</v>
      </c>
      <c r="AE356" s="105">
        <v>0</v>
      </c>
      <c r="AF356" s="105">
        <v>0</v>
      </c>
    </row>
    <row r="357" spans="1:32" s="105" customFormat="1">
      <c r="A357" s="105">
        <v>16</v>
      </c>
      <c r="B357" s="105" t="s">
        <v>181</v>
      </c>
      <c r="C357" s="105" t="s">
        <v>182</v>
      </c>
      <c r="D357" s="105">
        <v>2022</v>
      </c>
      <c r="E357" s="105">
        <v>1</v>
      </c>
      <c r="F357" s="105">
        <v>215</v>
      </c>
      <c r="G357" s="105" t="s">
        <v>588</v>
      </c>
      <c r="H357" s="105" t="s">
        <v>77</v>
      </c>
      <c r="I357" s="105">
        <v>93</v>
      </c>
      <c r="J357" s="105" t="s">
        <v>397</v>
      </c>
      <c r="K357" s="105">
        <v>77</v>
      </c>
      <c r="L357" s="105" t="s">
        <v>40</v>
      </c>
      <c r="M357" s="105" t="s">
        <v>419</v>
      </c>
      <c r="N357" s="105">
        <v>1</v>
      </c>
      <c r="O357" s="105" t="s">
        <v>201</v>
      </c>
      <c r="P357" s="105">
        <v>21</v>
      </c>
      <c r="Q357" s="105" t="s">
        <v>402</v>
      </c>
      <c r="R357" s="105">
        <v>7724</v>
      </c>
      <c r="S357" s="105" t="s">
        <v>618</v>
      </c>
      <c r="T357" s="105">
        <v>1</v>
      </c>
      <c r="U357" s="105" t="s">
        <v>32</v>
      </c>
      <c r="V357" s="105" t="s">
        <v>636</v>
      </c>
      <c r="W357" s="105">
        <v>2</v>
      </c>
      <c r="X357" s="105" t="s">
        <v>637</v>
      </c>
      <c r="Y357" s="105">
        <v>0</v>
      </c>
      <c r="Z357" s="105">
        <v>0</v>
      </c>
      <c r="AA357" s="105">
        <v>0</v>
      </c>
      <c r="AB357" s="105">
        <v>0</v>
      </c>
      <c r="AC357" s="105">
        <v>0.3</v>
      </c>
      <c r="AD357" s="105">
        <v>0.3</v>
      </c>
      <c r="AE357" s="105">
        <v>99238500</v>
      </c>
      <c r="AF357" s="105">
        <v>99238500</v>
      </c>
    </row>
    <row r="358" spans="1:32" s="105" customFormat="1">
      <c r="A358" s="105">
        <v>16</v>
      </c>
      <c r="B358" s="105" t="s">
        <v>181</v>
      </c>
      <c r="C358" s="105" t="s">
        <v>182</v>
      </c>
      <c r="D358" s="105">
        <v>2022</v>
      </c>
      <c r="E358" s="105">
        <v>1</v>
      </c>
      <c r="F358" s="105">
        <v>215</v>
      </c>
      <c r="G358" s="105" t="s">
        <v>588</v>
      </c>
      <c r="H358" s="105" t="s">
        <v>77</v>
      </c>
      <c r="I358" s="105">
        <v>93</v>
      </c>
      <c r="J358" s="105" t="s">
        <v>397</v>
      </c>
      <c r="K358" s="105">
        <v>77</v>
      </c>
      <c r="L358" s="105" t="s">
        <v>40</v>
      </c>
      <c r="M358" s="105" t="s">
        <v>419</v>
      </c>
      <c r="N358" s="105">
        <v>1</v>
      </c>
      <c r="O358" s="105" t="s">
        <v>201</v>
      </c>
      <c r="P358" s="105">
        <v>21</v>
      </c>
      <c r="Q358" s="105" t="s">
        <v>402</v>
      </c>
      <c r="R358" s="105">
        <v>7724</v>
      </c>
      <c r="S358" s="105" t="s">
        <v>618</v>
      </c>
      <c r="T358" s="105">
        <v>1</v>
      </c>
      <c r="U358" s="105" t="s">
        <v>32</v>
      </c>
      <c r="V358" s="105" t="s">
        <v>636</v>
      </c>
      <c r="W358" s="105">
        <v>3</v>
      </c>
      <c r="X358" s="105" t="s">
        <v>621</v>
      </c>
      <c r="Y358" s="105">
        <v>0</v>
      </c>
      <c r="Z358" s="105">
        <v>0</v>
      </c>
      <c r="AA358" s="105">
        <v>35683873</v>
      </c>
      <c r="AB358" s="105">
        <v>35683873</v>
      </c>
      <c r="AC358" s="105">
        <v>0</v>
      </c>
      <c r="AD358" s="105">
        <v>0</v>
      </c>
      <c r="AE358" s="105">
        <v>0</v>
      </c>
      <c r="AF358" s="105">
        <v>0</v>
      </c>
    </row>
    <row r="359" spans="1:32" s="105" customFormat="1">
      <c r="A359" s="105">
        <v>16</v>
      </c>
      <c r="B359" s="105" t="s">
        <v>181</v>
      </c>
      <c r="C359" s="105" t="s">
        <v>182</v>
      </c>
      <c r="D359" s="105">
        <v>2022</v>
      </c>
      <c r="E359" s="105">
        <v>1</v>
      </c>
      <c r="F359" s="105">
        <v>215</v>
      </c>
      <c r="G359" s="105" t="s">
        <v>588</v>
      </c>
      <c r="H359" s="105" t="s">
        <v>77</v>
      </c>
      <c r="I359" s="105">
        <v>93</v>
      </c>
      <c r="J359" s="105" t="s">
        <v>397</v>
      </c>
      <c r="K359" s="105">
        <v>77</v>
      </c>
      <c r="L359" s="105" t="s">
        <v>40</v>
      </c>
      <c r="M359" s="105" t="s">
        <v>419</v>
      </c>
      <c r="N359" s="105">
        <v>1</v>
      </c>
      <c r="O359" s="105" t="s">
        <v>201</v>
      </c>
      <c r="P359" s="105">
        <v>24</v>
      </c>
      <c r="Q359" s="105" t="s">
        <v>562</v>
      </c>
      <c r="R359" s="105">
        <v>7674</v>
      </c>
      <c r="S359" s="105" t="s">
        <v>603</v>
      </c>
      <c r="T359" s="105">
        <v>1</v>
      </c>
      <c r="U359" s="105" t="s">
        <v>32</v>
      </c>
      <c r="V359" s="105" t="s">
        <v>638</v>
      </c>
      <c r="W359" s="105">
        <v>2</v>
      </c>
      <c r="X359" s="105" t="s">
        <v>605</v>
      </c>
      <c r="Y359" s="105">
        <v>0</v>
      </c>
      <c r="Z359" s="105">
        <v>0</v>
      </c>
      <c r="AA359" s="105">
        <v>38087722</v>
      </c>
      <c r="AB359" s="105">
        <v>38087722</v>
      </c>
      <c r="AC359" s="105">
        <v>0</v>
      </c>
      <c r="AD359" s="105">
        <v>0</v>
      </c>
      <c r="AE359" s="105">
        <v>0</v>
      </c>
      <c r="AF359" s="105">
        <v>0</v>
      </c>
    </row>
    <row r="360" spans="1:32" s="105" customFormat="1">
      <c r="A360" s="105">
        <v>16</v>
      </c>
      <c r="B360" s="105" t="s">
        <v>181</v>
      </c>
      <c r="C360" s="105" t="s">
        <v>182</v>
      </c>
      <c r="D360" s="105">
        <v>2022</v>
      </c>
      <c r="E360" s="105">
        <v>1</v>
      </c>
      <c r="F360" s="105">
        <v>215</v>
      </c>
      <c r="G360" s="105" t="s">
        <v>588</v>
      </c>
      <c r="H360" s="105" t="s">
        <v>77</v>
      </c>
      <c r="I360" s="105">
        <v>93</v>
      </c>
      <c r="J360" s="105" t="s">
        <v>397</v>
      </c>
      <c r="K360" s="105">
        <v>77</v>
      </c>
      <c r="L360" s="105" t="s">
        <v>40</v>
      </c>
      <c r="M360" s="105" t="s">
        <v>419</v>
      </c>
      <c r="N360" s="105">
        <v>1</v>
      </c>
      <c r="O360" s="105" t="s">
        <v>201</v>
      </c>
      <c r="P360" s="105">
        <v>24</v>
      </c>
      <c r="Q360" s="105" t="s">
        <v>562</v>
      </c>
      <c r="R360" s="105">
        <v>7674</v>
      </c>
      <c r="S360" s="105" t="s">
        <v>603</v>
      </c>
      <c r="T360" s="105">
        <v>1</v>
      </c>
      <c r="U360" s="105" t="s">
        <v>32</v>
      </c>
      <c r="V360" s="105" t="s">
        <v>638</v>
      </c>
      <c r="W360" s="105">
        <v>5</v>
      </c>
      <c r="X360" s="105" t="s">
        <v>608</v>
      </c>
      <c r="Y360" s="105">
        <v>0</v>
      </c>
      <c r="Z360" s="105">
        <v>0</v>
      </c>
      <c r="AA360" s="105">
        <v>28729422</v>
      </c>
      <c r="AB360" s="105">
        <v>28729422</v>
      </c>
      <c r="AC360" s="105">
        <v>0</v>
      </c>
      <c r="AD360" s="105">
        <v>0</v>
      </c>
      <c r="AE360" s="105">
        <v>0</v>
      </c>
      <c r="AF360" s="105">
        <v>0</v>
      </c>
    </row>
    <row r="361" spans="1:32" s="105" customFormat="1">
      <c r="A361" s="105">
        <v>16</v>
      </c>
      <c r="B361" s="105" t="s">
        <v>181</v>
      </c>
      <c r="C361" s="105" t="s">
        <v>182</v>
      </c>
      <c r="D361" s="105">
        <v>2022</v>
      </c>
      <c r="E361" s="105">
        <v>1</v>
      </c>
      <c r="F361" s="105">
        <v>215</v>
      </c>
      <c r="G361" s="105" t="s">
        <v>588</v>
      </c>
      <c r="H361" s="105" t="s">
        <v>77</v>
      </c>
      <c r="I361" s="105">
        <v>93</v>
      </c>
      <c r="J361" s="105" t="s">
        <v>397</v>
      </c>
      <c r="K361" s="105">
        <v>77</v>
      </c>
      <c r="L361" s="105" t="s">
        <v>40</v>
      </c>
      <c r="M361" s="105" t="s">
        <v>419</v>
      </c>
      <c r="N361" s="105">
        <v>1</v>
      </c>
      <c r="O361" s="105" t="s">
        <v>201</v>
      </c>
      <c r="P361" s="105">
        <v>24</v>
      </c>
      <c r="Q361" s="105" t="s">
        <v>562</v>
      </c>
      <c r="R361" s="105">
        <v>7713</v>
      </c>
      <c r="S361" s="105" t="s">
        <v>593</v>
      </c>
      <c r="T361" s="105">
        <v>1</v>
      </c>
      <c r="U361" s="105" t="s">
        <v>32</v>
      </c>
      <c r="V361" s="105" t="s">
        <v>639</v>
      </c>
      <c r="W361" s="105">
        <v>1</v>
      </c>
      <c r="X361" s="105" t="s">
        <v>640</v>
      </c>
      <c r="Y361" s="105">
        <v>0</v>
      </c>
      <c r="Z361" s="105">
        <v>0</v>
      </c>
      <c r="AA361" s="105">
        <v>106624853</v>
      </c>
      <c r="AB361" s="105">
        <v>106624853</v>
      </c>
      <c r="AC361" s="105">
        <v>1.2</v>
      </c>
      <c r="AD361" s="105">
        <v>1.2</v>
      </c>
      <c r="AE361" s="105">
        <v>123505800</v>
      </c>
      <c r="AF361" s="105">
        <v>123505800</v>
      </c>
    </row>
    <row r="362" spans="1:32" s="105" customFormat="1">
      <c r="A362" s="105">
        <v>16</v>
      </c>
      <c r="B362" s="105" t="s">
        <v>181</v>
      </c>
      <c r="C362" s="105" t="s">
        <v>182</v>
      </c>
      <c r="D362" s="105">
        <v>2022</v>
      </c>
      <c r="E362" s="105">
        <v>1</v>
      </c>
      <c r="F362" s="105">
        <v>215</v>
      </c>
      <c r="G362" s="105" t="s">
        <v>588</v>
      </c>
      <c r="H362" s="105" t="s">
        <v>77</v>
      </c>
      <c r="I362" s="105">
        <v>93</v>
      </c>
      <c r="J362" s="105" t="s">
        <v>397</v>
      </c>
      <c r="K362" s="105">
        <v>77</v>
      </c>
      <c r="L362" s="105" t="s">
        <v>40</v>
      </c>
      <c r="M362" s="105" t="s">
        <v>419</v>
      </c>
      <c r="N362" s="105">
        <v>1</v>
      </c>
      <c r="O362" s="105" t="s">
        <v>201</v>
      </c>
      <c r="P362" s="105">
        <v>24</v>
      </c>
      <c r="Q362" s="105" t="s">
        <v>562</v>
      </c>
      <c r="R362" s="105">
        <v>7713</v>
      </c>
      <c r="S362" s="105" t="s">
        <v>593</v>
      </c>
      <c r="T362" s="105">
        <v>1</v>
      </c>
      <c r="U362" s="105" t="s">
        <v>32</v>
      </c>
      <c r="V362" s="105" t="s">
        <v>639</v>
      </c>
      <c r="W362" s="105">
        <v>2</v>
      </c>
      <c r="X362" s="105" t="s">
        <v>641</v>
      </c>
      <c r="Y362" s="105">
        <v>0</v>
      </c>
      <c r="Z362" s="105">
        <v>0</v>
      </c>
      <c r="AA362" s="105">
        <v>0</v>
      </c>
      <c r="AB362" s="105">
        <v>0</v>
      </c>
      <c r="AC362" s="105">
        <v>1</v>
      </c>
      <c r="AD362" s="105">
        <v>1</v>
      </c>
      <c r="AE362" s="105">
        <v>48710600</v>
      </c>
      <c r="AF362" s="105">
        <v>48710600</v>
      </c>
    </row>
    <row r="363" spans="1:32" s="105" customFormat="1">
      <c r="A363" s="105">
        <v>16</v>
      </c>
      <c r="B363" s="105" t="s">
        <v>181</v>
      </c>
      <c r="C363" s="105" t="s">
        <v>182</v>
      </c>
      <c r="D363" s="105">
        <v>2022</v>
      </c>
      <c r="E363" s="105">
        <v>1</v>
      </c>
      <c r="F363" s="105">
        <v>215</v>
      </c>
      <c r="G363" s="105" t="s">
        <v>588</v>
      </c>
      <c r="H363" s="105" t="s">
        <v>77</v>
      </c>
      <c r="I363" s="105">
        <v>93</v>
      </c>
      <c r="J363" s="105" t="s">
        <v>397</v>
      </c>
      <c r="K363" s="105">
        <v>77</v>
      </c>
      <c r="L363" s="105" t="s">
        <v>40</v>
      </c>
      <c r="M363" s="105" t="s">
        <v>419</v>
      </c>
      <c r="N363" s="105">
        <v>1</v>
      </c>
      <c r="O363" s="105" t="s">
        <v>201</v>
      </c>
      <c r="P363" s="105">
        <v>24</v>
      </c>
      <c r="Q363" s="105" t="s">
        <v>562</v>
      </c>
      <c r="R363" s="105">
        <v>7713</v>
      </c>
      <c r="S363" s="105" t="s">
        <v>593</v>
      </c>
      <c r="T363" s="105">
        <v>1</v>
      </c>
      <c r="U363" s="105" t="s">
        <v>32</v>
      </c>
      <c r="V363" s="105" t="s">
        <v>639</v>
      </c>
      <c r="W363" s="105">
        <v>3</v>
      </c>
      <c r="X363" s="105" t="s">
        <v>595</v>
      </c>
      <c r="Y363" s="105">
        <v>0</v>
      </c>
      <c r="Z363" s="105">
        <v>0</v>
      </c>
      <c r="AA363" s="105">
        <v>160000000</v>
      </c>
      <c r="AB363" s="105">
        <v>160000000</v>
      </c>
      <c r="AC363" s="105">
        <v>475</v>
      </c>
      <c r="AD363" s="105">
        <v>475</v>
      </c>
      <c r="AE363" s="105">
        <v>223000000</v>
      </c>
      <c r="AF363" s="105">
        <v>252041144</v>
      </c>
    </row>
    <row r="364" spans="1:32" s="105" customFormat="1">
      <c r="A364" s="105">
        <v>16</v>
      </c>
      <c r="B364" s="105" t="s">
        <v>181</v>
      </c>
      <c r="C364" s="105" t="s">
        <v>182</v>
      </c>
      <c r="D364" s="105">
        <v>2022</v>
      </c>
      <c r="E364" s="105">
        <v>1</v>
      </c>
      <c r="F364" s="105">
        <v>215</v>
      </c>
      <c r="G364" s="105" t="s">
        <v>588</v>
      </c>
      <c r="H364" s="105" t="s">
        <v>77</v>
      </c>
      <c r="I364" s="105">
        <v>93</v>
      </c>
      <c r="J364" s="105" t="s">
        <v>397</v>
      </c>
      <c r="K364" s="105">
        <v>77</v>
      </c>
      <c r="L364" s="105" t="s">
        <v>40</v>
      </c>
      <c r="M364" s="105" t="s">
        <v>419</v>
      </c>
      <c r="N364" s="105">
        <v>1</v>
      </c>
      <c r="O364" s="105" t="s">
        <v>201</v>
      </c>
      <c r="P364" s="105">
        <v>24</v>
      </c>
      <c r="Q364" s="105" t="s">
        <v>562</v>
      </c>
      <c r="R364" s="105">
        <v>7713</v>
      </c>
      <c r="S364" s="105" t="s">
        <v>593</v>
      </c>
      <c r="T364" s="105">
        <v>1</v>
      </c>
      <c r="U364" s="105" t="s">
        <v>32</v>
      </c>
      <c r="V364" s="105" t="s">
        <v>639</v>
      </c>
      <c r="W364" s="105">
        <v>5</v>
      </c>
      <c r="X364" s="105" t="s">
        <v>612</v>
      </c>
      <c r="Y364" s="105">
        <v>0</v>
      </c>
      <c r="Z364" s="105">
        <v>0</v>
      </c>
      <c r="AA364" s="105">
        <v>5687336</v>
      </c>
      <c r="AB364" s="105">
        <v>5687336</v>
      </c>
      <c r="AC364" s="105">
        <v>0</v>
      </c>
      <c r="AD364" s="105">
        <v>0</v>
      </c>
      <c r="AE364" s="105">
        <v>0</v>
      </c>
      <c r="AF364" s="105">
        <v>0</v>
      </c>
    </row>
    <row r="365" spans="1:32" s="105" customFormat="1">
      <c r="A365" s="105">
        <v>16</v>
      </c>
      <c r="B365" s="105" t="s">
        <v>181</v>
      </c>
      <c r="C365" s="105" t="s">
        <v>182</v>
      </c>
      <c r="D365" s="105">
        <v>2022</v>
      </c>
      <c r="E365" s="105">
        <v>1</v>
      </c>
      <c r="F365" s="105">
        <v>215</v>
      </c>
      <c r="G365" s="105" t="s">
        <v>588</v>
      </c>
      <c r="H365" s="105" t="s">
        <v>77</v>
      </c>
      <c r="I365" s="105">
        <v>93</v>
      </c>
      <c r="J365" s="105" t="s">
        <v>397</v>
      </c>
      <c r="K365" s="105">
        <v>77</v>
      </c>
      <c r="L365" s="105" t="s">
        <v>40</v>
      </c>
      <c r="M365" s="105" t="s">
        <v>419</v>
      </c>
      <c r="N365" s="105">
        <v>1</v>
      </c>
      <c r="O365" s="105" t="s">
        <v>201</v>
      </c>
      <c r="P365" s="105">
        <v>24</v>
      </c>
      <c r="Q365" s="105" t="s">
        <v>562</v>
      </c>
      <c r="R365" s="105">
        <v>7713</v>
      </c>
      <c r="S365" s="105" t="s">
        <v>593</v>
      </c>
      <c r="T365" s="105">
        <v>1</v>
      </c>
      <c r="U365" s="105" t="s">
        <v>32</v>
      </c>
      <c r="V365" s="105" t="s">
        <v>639</v>
      </c>
      <c r="W365" s="105">
        <v>6</v>
      </c>
      <c r="X365" s="105" t="s">
        <v>642</v>
      </c>
      <c r="Y365" s="105">
        <v>0</v>
      </c>
      <c r="Z365" s="105">
        <v>0</v>
      </c>
      <c r="AA365" s="105">
        <v>3697500</v>
      </c>
      <c r="AB365" s="105">
        <v>3697500</v>
      </c>
      <c r="AC365" s="105">
        <v>0.4</v>
      </c>
      <c r="AD365" s="105">
        <v>0.4</v>
      </c>
      <c r="AE365" s="105">
        <v>281497820</v>
      </c>
      <c r="AF365" s="105">
        <v>281441500</v>
      </c>
    </row>
    <row r="366" spans="1:32" s="105" customFormat="1">
      <c r="A366" s="105">
        <v>16</v>
      </c>
      <c r="B366" s="105" t="s">
        <v>181</v>
      </c>
      <c r="C366" s="105" t="s">
        <v>182</v>
      </c>
      <c r="D366" s="105">
        <v>2022</v>
      </c>
      <c r="E366" s="105">
        <v>1</v>
      </c>
      <c r="F366" s="105">
        <v>215</v>
      </c>
      <c r="G366" s="105" t="s">
        <v>588</v>
      </c>
      <c r="H366" s="105" t="s">
        <v>77</v>
      </c>
      <c r="I366" s="105">
        <v>93</v>
      </c>
      <c r="J366" s="105" t="s">
        <v>397</v>
      </c>
      <c r="K366" s="105">
        <v>77</v>
      </c>
      <c r="L366" s="105" t="s">
        <v>40</v>
      </c>
      <c r="M366" s="105" t="s">
        <v>419</v>
      </c>
      <c r="N366" s="105">
        <v>1</v>
      </c>
      <c r="O366" s="105" t="s">
        <v>201</v>
      </c>
      <c r="P366" s="105">
        <v>24</v>
      </c>
      <c r="Q366" s="105" t="s">
        <v>562</v>
      </c>
      <c r="R366" s="105">
        <v>7713</v>
      </c>
      <c r="S366" s="105" t="s">
        <v>593</v>
      </c>
      <c r="T366" s="105">
        <v>1</v>
      </c>
      <c r="U366" s="105" t="s">
        <v>32</v>
      </c>
      <c r="V366" s="105" t="s">
        <v>639</v>
      </c>
      <c r="W366" s="105">
        <v>7</v>
      </c>
      <c r="X366" s="105" t="s">
        <v>596</v>
      </c>
      <c r="Y366" s="105">
        <v>0</v>
      </c>
      <c r="Z366" s="105">
        <v>0</v>
      </c>
      <c r="AA366" s="105">
        <v>0</v>
      </c>
      <c r="AB366" s="105">
        <v>0</v>
      </c>
      <c r="AC366" s="105">
        <v>1</v>
      </c>
      <c r="AD366" s="105">
        <v>0</v>
      </c>
      <c r="AE366" s="105">
        <v>27250000</v>
      </c>
      <c r="AF366" s="105">
        <v>0</v>
      </c>
    </row>
    <row r="367" spans="1:32" s="105" customFormat="1">
      <c r="A367" s="105">
        <v>16</v>
      </c>
      <c r="B367" s="105" t="s">
        <v>181</v>
      </c>
      <c r="C367" s="105" t="s">
        <v>182</v>
      </c>
      <c r="D367" s="105">
        <v>2022</v>
      </c>
      <c r="E367" s="105">
        <v>1</v>
      </c>
      <c r="F367" s="105">
        <v>215</v>
      </c>
      <c r="G367" s="105" t="s">
        <v>588</v>
      </c>
      <c r="H367" s="105" t="s">
        <v>77</v>
      </c>
      <c r="I367" s="105">
        <v>93</v>
      </c>
      <c r="J367" s="105" t="s">
        <v>397</v>
      </c>
      <c r="K367" s="105">
        <v>77</v>
      </c>
      <c r="L367" s="105" t="s">
        <v>40</v>
      </c>
      <c r="M367" s="105" t="s">
        <v>419</v>
      </c>
      <c r="N367" s="105">
        <v>1</v>
      </c>
      <c r="O367" s="105" t="s">
        <v>201</v>
      </c>
      <c r="P367" s="105">
        <v>24</v>
      </c>
      <c r="Q367" s="105" t="s">
        <v>562</v>
      </c>
      <c r="R367" s="105">
        <v>7713</v>
      </c>
      <c r="S367" s="105" t="s">
        <v>593</v>
      </c>
      <c r="T367" s="105">
        <v>1</v>
      </c>
      <c r="U367" s="105" t="s">
        <v>32</v>
      </c>
      <c r="V367" s="105" t="s">
        <v>639</v>
      </c>
      <c r="W367" s="105">
        <v>8</v>
      </c>
      <c r="X367" s="105" t="s">
        <v>643</v>
      </c>
      <c r="Y367" s="105">
        <v>0</v>
      </c>
      <c r="Z367" s="105">
        <v>0</v>
      </c>
      <c r="AA367" s="105">
        <v>124882141</v>
      </c>
      <c r="AB367" s="105">
        <v>124882141</v>
      </c>
      <c r="AC367" s="105">
        <v>2</v>
      </c>
      <c r="AD367" s="105">
        <v>2</v>
      </c>
      <c r="AE367" s="105">
        <v>634464015</v>
      </c>
      <c r="AF367" s="105">
        <v>506555345</v>
      </c>
    </row>
    <row r="368" spans="1:32" s="105" customFormat="1">
      <c r="A368" s="105">
        <v>16</v>
      </c>
      <c r="B368" s="105" t="s">
        <v>181</v>
      </c>
      <c r="C368" s="105" t="s">
        <v>182</v>
      </c>
      <c r="D368" s="105">
        <v>2022</v>
      </c>
      <c r="E368" s="105">
        <v>1</v>
      </c>
      <c r="F368" s="105">
        <v>215</v>
      </c>
      <c r="G368" s="105" t="s">
        <v>588</v>
      </c>
      <c r="H368" s="105" t="s">
        <v>77</v>
      </c>
      <c r="I368" s="105">
        <v>93</v>
      </c>
      <c r="J368" s="105" t="s">
        <v>397</v>
      </c>
      <c r="K368" s="105">
        <v>77</v>
      </c>
      <c r="L368" s="105" t="s">
        <v>40</v>
      </c>
      <c r="M368" s="105" t="s">
        <v>419</v>
      </c>
      <c r="N368" s="105">
        <v>3</v>
      </c>
      <c r="O368" s="105" t="s">
        <v>412</v>
      </c>
      <c r="P368" s="105">
        <v>45</v>
      </c>
      <c r="Q368" s="105" t="s">
        <v>183</v>
      </c>
      <c r="R368" s="105">
        <v>7664</v>
      </c>
      <c r="S368" s="105" t="s">
        <v>597</v>
      </c>
      <c r="T368" s="105">
        <v>1</v>
      </c>
      <c r="U368" s="105" t="s">
        <v>32</v>
      </c>
      <c r="V368" s="105" t="s">
        <v>644</v>
      </c>
      <c r="W368" s="105">
        <v>1</v>
      </c>
      <c r="X368" s="105" t="s">
        <v>599</v>
      </c>
      <c r="Y368" s="105">
        <v>0</v>
      </c>
      <c r="Z368" s="105">
        <v>0</v>
      </c>
      <c r="AA368" s="105">
        <v>0</v>
      </c>
      <c r="AB368" s="105">
        <v>0</v>
      </c>
      <c r="AC368" s="105">
        <v>4</v>
      </c>
      <c r="AD368" s="105">
        <v>0</v>
      </c>
      <c r="AE368" s="105">
        <v>36322500</v>
      </c>
      <c r="AF368" s="105">
        <v>0</v>
      </c>
    </row>
    <row r="369" spans="1:34" s="105" customFormat="1">
      <c r="A369" s="105">
        <v>16</v>
      </c>
      <c r="B369" s="105" t="s">
        <v>181</v>
      </c>
      <c r="C369" s="105" t="s">
        <v>182</v>
      </c>
      <c r="D369" s="105">
        <v>2022</v>
      </c>
      <c r="E369" s="105">
        <v>1</v>
      </c>
      <c r="F369" s="105">
        <v>215</v>
      </c>
      <c r="G369" s="105" t="s">
        <v>588</v>
      </c>
      <c r="H369" s="105" t="s">
        <v>77</v>
      </c>
      <c r="I369" s="105">
        <v>93</v>
      </c>
      <c r="J369" s="105" t="s">
        <v>397</v>
      </c>
      <c r="K369" s="105">
        <v>77</v>
      </c>
      <c r="L369" s="105" t="s">
        <v>40</v>
      </c>
      <c r="M369" s="105" t="s">
        <v>419</v>
      </c>
      <c r="N369" s="105">
        <v>3</v>
      </c>
      <c r="O369" s="105" t="s">
        <v>412</v>
      </c>
      <c r="P369" s="105">
        <v>45</v>
      </c>
      <c r="Q369" s="105" t="s">
        <v>183</v>
      </c>
      <c r="R369" s="105">
        <v>7664</v>
      </c>
      <c r="S369" s="105" t="s">
        <v>597</v>
      </c>
      <c r="T369" s="105">
        <v>1</v>
      </c>
      <c r="U369" s="105" t="s">
        <v>32</v>
      </c>
      <c r="V369" s="105" t="s">
        <v>644</v>
      </c>
      <c r="W369" s="105">
        <v>2</v>
      </c>
      <c r="X369" s="105" t="s">
        <v>600</v>
      </c>
      <c r="Y369" s="105">
        <v>0</v>
      </c>
      <c r="Z369" s="105">
        <v>0</v>
      </c>
      <c r="AA369" s="105">
        <v>8250924</v>
      </c>
      <c r="AB369" s="105">
        <v>8250924</v>
      </c>
      <c r="AC369" s="105">
        <v>19</v>
      </c>
      <c r="AD369" s="105">
        <v>0</v>
      </c>
      <c r="AE369" s="105">
        <v>79916535</v>
      </c>
      <c r="AF369" s="105">
        <v>0</v>
      </c>
    </row>
    <row r="370" spans="1:34" s="105" customFormat="1" ht="23.25">
      <c r="A370" s="105">
        <v>16</v>
      </c>
      <c r="B370" s="105" t="s">
        <v>181</v>
      </c>
      <c r="C370" s="105" t="s">
        <v>182</v>
      </c>
      <c r="D370" s="105">
        <v>2022</v>
      </c>
      <c r="E370" s="105">
        <v>1</v>
      </c>
      <c r="F370" s="105">
        <v>215</v>
      </c>
      <c r="G370" s="105" t="s">
        <v>588</v>
      </c>
      <c r="H370" s="105" t="s">
        <v>77</v>
      </c>
      <c r="I370" s="105">
        <v>93</v>
      </c>
      <c r="J370" s="105" t="s">
        <v>397</v>
      </c>
      <c r="K370" s="105">
        <v>77</v>
      </c>
      <c r="L370" s="105" t="s">
        <v>40</v>
      </c>
      <c r="M370" s="105" t="s">
        <v>419</v>
      </c>
      <c r="N370" s="105">
        <v>3</v>
      </c>
      <c r="O370" s="105" t="s">
        <v>412</v>
      </c>
      <c r="P370" s="105">
        <v>45</v>
      </c>
      <c r="Q370" s="105" t="s">
        <v>183</v>
      </c>
      <c r="R370" s="105">
        <v>7664</v>
      </c>
      <c r="S370" s="105" t="s">
        <v>597</v>
      </c>
      <c r="T370" s="105">
        <v>1</v>
      </c>
      <c r="U370" s="105" t="s">
        <v>32</v>
      </c>
      <c r="V370" s="105" t="s">
        <v>644</v>
      </c>
      <c r="W370" s="105">
        <v>5</v>
      </c>
      <c r="X370" s="105" t="s">
        <v>601</v>
      </c>
      <c r="Y370" s="105">
        <v>0</v>
      </c>
      <c r="Z370" s="105">
        <v>0</v>
      </c>
      <c r="AA370" s="105">
        <v>0</v>
      </c>
      <c r="AB370" s="105">
        <v>0</v>
      </c>
      <c r="AC370" s="105">
        <v>3</v>
      </c>
      <c r="AD370" s="105">
        <v>0</v>
      </c>
      <c r="AE370" s="105">
        <v>21500000</v>
      </c>
      <c r="AF370" s="105">
        <v>0</v>
      </c>
      <c r="AG370" s="108">
        <f>SUM(AE305:AE370)</f>
        <v>16106690915</v>
      </c>
      <c r="AH370" s="108">
        <f>SUM(AF305:AF370)</f>
        <v>15897557004</v>
      </c>
    </row>
    <row r="371" spans="1:34" s="105" customFormat="1">
      <c r="A371" s="105">
        <v>16</v>
      </c>
      <c r="B371" s="105" t="s">
        <v>181</v>
      </c>
      <c r="C371" s="105" t="s">
        <v>182</v>
      </c>
      <c r="D371" s="105">
        <v>2022</v>
      </c>
      <c r="E371" s="105">
        <v>1</v>
      </c>
      <c r="F371" s="105">
        <v>216</v>
      </c>
      <c r="G371" s="105" t="s">
        <v>439</v>
      </c>
      <c r="H371" s="105" t="s">
        <v>75</v>
      </c>
      <c r="I371" s="105">
        <v>93</v>
      </c>
      <c r="J371" s="105" t="s">
        <v>397</v>
      </c>
      <c r="K371" s="105">
        <v>1</v>
      </c>
      <c r="L371" s="105" t="s">
        <v>440</v>
      </c>
      <c r="M371" s="105" t="s">
        <v>31</v>
      </c>
      <c r="N371" s="105">
        <v>1</v>
      </c>
      <c r="O371" s="105" t="s">
        <v>201</v>
      </c>
      <c r="P371" s="105">
        <v>14</v>
      </c>
      <c r="Q371" s="105" t="s">
        <v>423</v>
      </c>
      <c r="R371" s="105">
        <v>7663</v>
      </c>
      <c r="S371" s="105" t="s">
        <v>441</v>
      </c>
      <c r="T371" s="105">
        <v>1</v>
      </c>
      <c r="U371" s="105" t="s">
        <v>32</v>
      </c>
      <c r="V371" s="105" t="s">
        <v>442</v>
      </c>
      <c r="W371" s="105">
        <v>2</v>
      </c>
      <c r="X371" s="105" t="s">
        <v>443</v>
      </c>
      <c r="Y371" s="105">
        <v>0</v>
      </c>
      <c r="Z371" s="105">
        <v>0</v>
      </c>
      <c r="AA371" s="105">
        <v>0</v>
      </c>
      <c r="AB371" s="105">
        <v>0</v>
      </c>
      <c r="AC371" s="105">
        <v>798</v>
      </c>
      <c r="AD371" s="105">
        <v>809</v>
      </c>
      <c r="AE371" s="105">
        <v>473323876</v>
      </c>
      <c r="AF371" s="105">
        <v>461417587</v>
      </c>
    </row>
    <row r="372" spans="1:34" s="105" customFormat="1">
      <c r="A372" s="105">
        <v>16</v>
      </c>
      <c r="B372" s="105" t="s">
        <v>181</v>
      </c>
      <c r="C372" s="105" t="s">
        <v>182</v>
      </c>
      <c r="D372" s="105">
        <v>2022</v>
      </c>
      <c r="E372" s="105">
        <v>1</v>
      </c>
      <c r="F372" s="105">
        <v>216</v>
      </c>
      <c r="G372" s="105" t="s">
        <v>439</v>
      </c>
      <c r="H372" s="105" t="s">
        <v>75</v>
      </c>
      <c r="I372" s="105">
        <v>93</v>
      </c>
      <c r="J372" s="105" t="s">
        <v>397</v>
      </c>
      <c r="K372" s="105">
        <v>2</v>
      </c>
      <c r="L372" s="105" t="s">
        <v>48</v>
      </c>
      <c r="M372" s="105" t="s">
        <v>31</v>
      </c>
      <c r="N372" s="105">
        <v>1</v>
      </c>
      <c r="O372" s="105" t="s">
        <v>201</v>
      </c>
      <c r="P372" s="105">
        <v>14</v>
      </c>
      <c r="Q372" s="105" t="s">
        <v>423</v>
      </c>
      <c r="R372" s="105">
        <v>7663</v>
      </c>
      <c r="S372" s="105" t="s">
        <v>441</v>
      </c>
      <c r="T372" s="105">
        <v>1</v>
      </c>
      <c r="U372" s="105" t="s">
        <v>32</v>
      </c>
      <c r="V372" s="105" t="s">
        <v>442</v>
      </c>
      <c r="W372" s="105">
        <v>2</v>
      </c>
      <c r="X372" s="105" t="s">
        <v>443</v>
      </c>
      <c r="Y372" s="105">
        <v>0</v>
      </c>
      <c r="Z372" s="105">
        <v>0</v>
      </c>
      <c r="AA372" s="105">
        <v>0</v>
      </c>
      <c r="AB372" s="105">
        <v>0</v>
      </c>
      <c r="AC372" s="105">
        <v>816</v>
      </c>
      <c r="AD372" s="105">
        <v>827</v>
      </c>
      <c r="AE372" s="105">
        <v>484000355</v>
      </c>
      <c r="AF372" s="105">
        <v>471825502</v>
      </c>
    </row>
    <row r="373" spans="1:34" s="105" customFormat="1">
      <c r="A373" s="105">
        <v>16</v>
      </c>
      <c r="B373" s="105" t="s">
        <v>181</v>
      </c>
      <c r="C373" s="105" t="s">
        <v>182</v>
      </c>
      <c r="D373" s="105">
        <v>2022</v>
      </c>
      <c r="E373" s="105">
        <v>1</v>
      </c>
      <c r="F373" s="105">
        <v>216</v>
      </c>
      <c r="G373" s="105" t="s">
        <v>439</v>
      </c>
      <c r="H373" s="105" t="s">
        <v>75</v>
      </c>
      <c r="I373" s="105">
        <v>93</v>
      </c>
      <c r="J373" s="105" t="s">
        <v>397</v>
      </c>
      <c r="K373" s="105">
        <v>3</v>
      </c>
      <c r="L373" s="105" t="s">
        <v>34</v>
      </c>
      <c r="M373" s="105" t="s">
        <v>31</v>
      </c>
      <c r="N373" s="105">
        <v>1</v>
      </c>
      <c r="O373" s="105" t="s">
        <v>201</v>
      </c>
      <c r="P373" s="105">
        <v>14</v>
      </c>
      <c r="Q373" s="105" t="s">
        <v>423</v>
      </c>
      <c r="R373" s="105">
        <v>7663</v>
      </c>
      <c r="S373" s="105" t="s">
        <v>441</v>
      </c>
      <c r="T373" s="105">
        <v>1</v>
      </c>
      <c r="U373" s="105" t="s">
        <v>32</v>
      </c>
      <c r="V373" s="105" t="s">
        <v>442</v>
      </c>
      <c r="W373" s="105">
        <v>2</v>
      </c>
      <c r="X373" s="105" t="s">
        <v>443</v>
      </c>
      <c r="Y373" s="105">
        <v>0</v>
      </c>
      <c r="Z373" s="105">
        <v>0</v>
      </c>
      <c r="AA373" s="105">
        <v>0</v>
      </c>
      <c r="AB373" s="105">
        <v>0</v>
      </c>
      <c r="AC373" s="105">
        <v>1211</v>
      </c>
      <c r="AD373" s="105">
        <v>1227</v>
      </c>
      <c r="AE373" s="105">
        <v>718289742</v>
      </c>
      <c r="AF373" s="105">
        <v>700221425</v>
      </c>
    </row>
    <row r="374" spans="1:34" s="105" customFormat="1">
      <c r="A374" s="105">
        <v>16</v>
      </c>
      <c r="B374" s="105" t="s">
        <v>181</v>
      </c>
      <c r="C374" s="105" t="s">
        <v>182</v>
      </c>
      <c r="D374" s="105">
        <v>2022</v>
      </c>
      <c r="E374" s="105">
        <v>1</v>
      </c>
      <c r="F374" s="105">
        <v>216</v>
      </c>
      <c r="G374" s="105" t="s">
        <v>439</v>
      </c>
      <c r="H374" s="105" t="s">
        <v>75</v>
      </c>
      <c r="I374" s="105">
        <v>93</v>
      </c>
      <c r="J374" s="105" t="s">
        <v>397</v>
      </c>
      <c r="K374" s="105">
        <v>4</v>
      </c>
      <c r="L374" s="105" t="s">
        <v>444</v>
      </c>
      <c r="M374" s="105" t="s">
        <v>31</v>
      </c>
      <c r="N374" s="105">
        <v>1</v>
      </c>
      <c r="O374" s="105" t="s">
        <v>201</v>
      </c>
      <c r="P374" s="105">
        <v>14</v>
      </c>
      <c r="Q374" s="105" t="s">
        <v>423</v>
      </c>
      <c r="R374" s="105">
        <v>7663</v>
      </c>
      <c r="S374" s="105" t="s">
        <v>441</v>
      </c>
      <c r="T374" s="105">
        <v>1</v>
      </c>
      <c r="U374" s="105" t="s">
        <v>32</v>
      </c>
      <c r="V374" s="105" t="s">
        <v>442</v>
      </c>
      <c r="W374" s="105">
        <v>2</v>
      </c>
      <c r="X374" s="105" t="s">
        <v>443</v>
      </c>
      <c r="Y374" s="105">
        <v>0</v>
      </c>
      <c r="Z374" s="105">
        <v>0</v>
      </c>
      <c r="AA374" s="105">
        <v>0</v>
      </c>
      <c r="AB374" s="105">
        <v>0</v>
      </c>
      <c r="AC374" s="105">
        <v>1289</v>
      </c>
      <c r="AD374" s="105">
        <v>1306</v>
      </c>
      <c r="AE374" s="105">
        <v>764554482</v>
      </c>
      <c r="AF374" s="105">
        <v>745322393</v>
      </c>
    </row>
    <row r="375" spans="1:34" s="105" customFormat="1">
      <c r="A375" s="105">
        <v>16</v>
      </c>
      <c r="B375" s="105" t="s">
        <v>181</v>
      </c>
      <c r="C375" s="105" t="s">
        <v>182</v>
      </c>
      <c r="D375" s="105">
        <v>2022</v>
      </c>
      <c r="E375" s="105">
        <v>1</v>
      </c>
      <c r="F375" s="105">
        <v>216</v>
      </c>
      <c r="G375" s="105" t="s">
        <v>439</v>
      </c>
      <c r="H375" s="105" t="s">
        <v>75</v>
      </c>
      <c r="I375" s="105">
        <v>93</v>
      </c>
      <c r="J375" s="105" t="s">
        <v>397</v>
      </c>
      <c r="K375" s="105">
        <v>5</v>
      </c>
      <c r="L375" s="105" t="s">
        <v>35</v>
      </c>
      <c r="M375" s="105" t="s">
        <v>31</v>
      </c>
      <c r="N375" s="105">
        <v>1</v>
      </c>
      <c r="O375" s="105" t="s">
        <v>201</v>
      </c>
      <c r="P375" s="105">
        <v>14</v>
      </c>
      <c r="Q375" s="105" t="s">
        <v>423</v>
      </c>
      <c r="R375" s="105">
        <v>7663</v>
      </c>
      <c r="S375" s="105" t="s">
        <v>441</v>
      </c>
      <c r="T375" s="105">
        <v>1</v>
      </c>
      <c r="U375" s="105" t="s">
        <v>32</v>
      </c>
      <c r="V375" s="105" t="s">
        <v>442</v>
      </c>
      <c r="W375" s="105">
        <v>2</v>
      </c>
      <c r="X375" s="105" t="s">
        <v>443</v>
      </c>
      <c r="Y375" s="105">
        <v>0</v>
      </c>
      <c r="Z375" s="105">
        <v>0</v>
      </c>
      <c r="AA375" s="105">
        <v>0</v>
      </c>
      <c r="AB375" s="105">
        <v>0</v>
      </c>
      <c r="AC375" s="105">
        <v>672</v>
      </c>
      <c r="AD375" s="105">
        <v>681</v>
      </c>
      <c r="AE375" s="105">
        <v>398588528</v>
      </c>
      <c r="AF375" s="105">
        <v>388562178</v>
      </c>
    </row>
    <row r="376" spans="1:34" s="105" customFormat="1">
      <c r="A376" s="105">
        <v>16</v>
      </c>
      <c r="B376" s="105" t="s">
        <v>181</v>
      </c>
      <c r="C376" s="105" t="s">
        <v>182</v>
      </c>
      <c r="D376" s="105">
        <v>2022</v>
      </c>
      <c r="E376" s="105">
        <v>1</v>
      </c>
      <c r="F376" s="105">
        <v>216</v>
      </c>
      <c r="G376" s="105" t="s">
        <v>439</v>
      </c>
      <c r="H376" s="105" t="s">
        <v>75</v>
      </c>
      <c r="I376" s="105">
        <v>93</v>
      </c>
      <c r="J376" s="105" t="s">
        <v>397</v>
      </c>
      <c r="K376" s="105">
        <v>6</v>
      </c>
      <c r="L376" s="105" t="s">
        <v>49</v>
      </c>
      <c r="M376" s="105" t="s">
        <v>31</v>
      </c>
      <c r="N376" s="105">
        <v>1</v>
      </c>
      <c r="O376" s="105" t="s">
        <v>201</v>
      </c>
      <c r="P376" s="105">
        <v>14</v>
      </c>
      <c r="Q376" s="105" t="s">
        <v>423</v>
      </c>
      <c r="R376" s="105">
        <v>7663</v>
      </c>
      <c r="S376" s="105" t="s">
        <v>441</v>
      </c>
      <c r="T376" s="105">
        <v>1</v>
      </c>
      <c r="U376" s="105" t="s">
        <v>32</v>
      </c>
      <c r="V376" s="105" t="s">
        <v>442</v>
      </c>
      <c r="W376" s="105">
        <v>2</v>
      </c>
      <c r="X376" s="105" t="s">
        <v>443</v>
      </c>
      <c r="Y376" s="105">
        <v>0</v>
      </c>
      <c r="Z376" s="105">
        <v>0</v>
      </c>
      <c r="AA376" s="105">
        <v>0</v>
      </c>
      <c r="AB376" s="105">
        <v>0</v>
      </c>
      <c r="AC376" s="105">
        <v>1064</v>
      </c>
      <c r="AD376" s="105">
        <v>1078</v>
      </c>
      <c r="AE376" s="105">
        <v>631098502</v>
      </c>
      <c r="AF376" s="105">
        <v>615223449</v>
      </c>
    </row>
    <row r="377" spans="1:34" s="105" customFormat="1">
      <c r="A377" s="105">
        <v>16</v>
      </c>
      <c r="B377" s="105" t="s">
        <v>181</v>
      </c>
      <c r="C377" s="105" t="s">
        <v>182</v>
      </c>
      <c r="D377" s="105">
        <v>2022</v>
      </c>
      <c r="E377" s="105">
        <v>1</v>
      </c>
      <c r="F377" s="105">
        <v>216</v>
      </c>
      <c r="G377" s="105" t="s">
        <v>439</v>
      </c>
      <c r="H377" s="105" t="s">
        <v>75</v>
      </c>
      <c r="I377" s="105">
        <v>93</v>
      </c>
      <c r="J377" s="105" t="s">
        <v>397</v>
      </c>
      <c r="K377" s="105">
        <v>7</v>
      </c>
      <c r="L377" s="105" t="s">
        <v>36</v>
      </c>
      <c r="M377" s="105" t="s">
        <v>31</v>
      </c>
      <c r="N377" s="105">
        <v>1</v>
      </c>
      <c r="O377" s="105" t="s">
        <v>201</v>
      </c>
      <c r="P377" s="105">
        <v>14</v>
      </c>
      <c r="Q377" s="105" t="s">
        <v>423</v>
      </c>
      <c r="R377" s="105">
        <v>7663</v>
      </c>
      <c r="S377" s="105" t="s">
        <v>441</v>
      </c>
      <c r="T377" s="105">
        <v>1</v>
      </c>
      <c r="U377" s="105" t="s">
        <v>32</v>
      </c>
      <c r="V377" s="105" t="s">
        <v>442</v>
      </c>
      <c r="W377" s="105">
        <v>2</v>
      </c>
      <c r="X377" s="105" t="s">
        <v>443</v>
      </c>
      <c r="Y377" s="105">
        <v>0</v>
      </c>
      <c r="Z377" s="105">
        <v>0</v>
      </c>
      <c r="AA377" s="105">
        <v>0</v>
      </c>
      <c r="AB377" s="105">
        <v>0</v>
      </c>
      <c r="AC377" s="105">
        <v>2834</v>
      </c>
      <c r="AD377" s="105">
        <v>2871</v>
      </c>
      <c r="AE377" s="105">
        <v>1680359075</v>
      </c>
      <c r="AF377" s="105">
        <v>1638090255</v>
      </c>
    </row>
    <row r="378" spans="1:34" s="105" customFormat="1">
      <c r="A378" s="105">
        <v>16</v>
      </c>
      <c r="B378" s="105" t="s">
        <v>181</v>
      </c>
      <c r="C378" s="105" t="s">
        <v>182</v>
      </c>
      <c r="D378" s="105">
        <v>2022</v>
      </c>
      <c r="E378" s="105">
        <v>1</v>
      </c>
      <c r="F378" s="105">
        <v>216</v>
      </c>
      <c r="G378" s="105" t="s">
        <v>439</v>
      </c>
      <c r="H378" s="105" t="s">
        <v>75</v>
      </c>
      <c r="I378" s="105">
        <v>93</v>
      </c>
      <c r="J378" s="105" t="s">
        <v>397</v>
      </c>
      <c r="K378" s="105">
        <v>8</v>
      </c>
      <c r="L378" s="105" t="s">
        <v>37</v>
      </c>
      <c r="M378" s="105" t="s">
        <v>31</v>
      </c>
      <c r="N378" s="105">
        <v>1</v>
      </c>
      <c r="O378" s="105" t="s">
        <v>201</v>
      </c>
      <c r="P378" s="105">
        <v>14</v>
      </c>
      <c r="Q378" s="105" t="s">
        <v>423</v>
      </c>
      <c r="R378" s="105">
        <v>7663</v>
      </c>
      <c r="S378" s="105" t="s">
        <v>441</v>
      </c>
      <c r="T378" s="105">
        <v>1</v>
      </c>
      <c r="U378" s="105" t="s">
        <v>32</v>
      </c>
      <c r="V378" s="105" t="s">
        <v>442</v>
      </c>
      <c r="W378" s="105">
        <v>2</v>
      </c>
      <c r="X378" s="105" t="s">
        <v>443</v>
      </c>
      <c r="Y378" s="105">
        <v>0</v>
      </c>
      <c r="Z378" s="105">
        <v>0</v>
      </c>
      <c r="AA378" s="105">
        <v>0</v>
      </c>
      <c r="AB378" s="105">
        <v>0</v>
      </c>
      <c r="AC378" s="105">
        <v>2616</v>
      </c>
      <c r="AD378" s="105">
        <v>2650</v>
      </c>
      <c r="AE378" s="105">
        <v>1551055059</v>
      </c>
      <c r="AF378" s="105">
        <v>1512038834</v>
      </c>
    </row>
    <row r="379" spans="1:34" s="105" customFormat="1">
      <c r="A379" s="105">
        <v>16</v>
      </c>
      <c r="B379" s="105" t="s">
        <v>181</v>
      </c>
      <c r="C379" s="105" t="s">
        <v>182</v>
      </c>
      <c r="D379" s="105">
        <v>2022</v>
      </c>
      <c r="E379" s="105">
        <v>1</v>
      </c>
      <c r="F379" s="105">
        <v>216</v>
      </c>
      <c r="G379" s="105" t="s">
        <v>439</v>
      </c>
      <c r="H379" s="105" t="s">
        <v>75</v>
      </c>
      <c r="I379" s="105">
        <v>93</v>
      </c>
      <c r="J379" s="105" t="s">
        <v>397</v>
      </c>
      <c r="K379" s="105">
        <v>9</v>
      </c>
      <c r="L379" s="105" t="s">
        <v>409</v>
      </c>
      <c r="M379" s="105" t="s">
        <v>31</v>
      </c>
      <c r="N379" s="105">
        <v>1</v>
      </c>
      <c r="O379" s="105" t="s">
        <v>201</v>
      </c>
      <c r="P379" s="105">
        <v>14</v>
      </c>
      <c r="Q379" s="105" t="s">
        <v>423</v>
      </c>
      <c r="R379" s="105">
        <v>7663</v>
      </c>
      <c r="S379" s="105" t="s">
        <v>441</v>
      </c>
      <c r="T379" s="105">
        <v>1</v>
      </c>
      <c r="U379" s="105" t="s">
        <v>32</v>
      </c>
      <c r="V379" s="105" t="s">
        <v>442</v>
      </c>
      <c r="W379" s="105">
        <v>2</v>
      </c>
      <c r="X379" s="105" t="s">
        <v>443</v>
      </c>
      <c r="Y379" s="105">
        <v>0</v>
      </c>
      <c r="Z379" s="105">
        <v>0</v>
      </c>
      <c r="AA379" s="105">
        <v>0</v>
      </c>
      <c r="AB379" s="105">
        <v>0</v>
      </c>
      <c r="AC379" s="105">
        <v>501</v>
      </c>
      <c r="AD379" s="105">
        <v>508</v>
      </c>
      <c r="AE379" s="105">
        <v>297161983</v>
      </c>
      <c r="AF379" s="105">
        <v>289686981</v>
      </c>
    </row>
    <row r="380" spans="1:34" s="105" customFormat="1">
      <c r="A380" s="105">
        <v>16</v>
      </c>
      <c r="B380" s="105" t="s">
        <v>181</v>
      </c>
      <c r="C380" s="105" t="s">
        <v>182</v>
      </c>
      <c r="D380" s="105">
        <v>2022</v>
      </c>
      <c r="E380" s="105">
        <v>1</v>
      </c>
      <c r="F380" s="105">
        <v>216</v>
      </c>
      <c r="G380" s="105" t="s">
        <v>439</v>
      </c>
      <c r="H380" s="105" t="s">
        <v>75</v>
      </c>
      <c r="I380" s="105">
        <v>93</v>
      </c>
      <c r="J380" s="105" t="s">
        <v>397</v>
      </c>
      <c r="K380" s="105">
        <v>10</v>
      </c>
      <c r="L380" s="105" t="s">
        <v>445</v>
      </c>
      <c r="M380" s="105" t="s">
        <v>31</v>
      </c>
      <c r="N380" s="105">
        <v>1</v>
      </c>
      <c r="O380" s="105" t="s">
        <v>201</v>
      </c>
      <c r="P380" s="105">
        <v>14</v>
      </c>
      <c r="Q380" s="105" t="s">
        <v>423</v>
      </c>
      <c r="R380" s="105">
        <v>7663</v>
      </c>
      <c r="S380" s="105" t="s">
        <v>441</v>
      </c>
      <c r="T380" s="105">
        <v>1</v>
      </c>
      <c r="U380" s="105" t="s">
        <v>32</v>
      </c>
      <c r="V380" s="105" t="s">
        <v>442</v>
      </c>
      <c r="W380" s="105">
        <v>2</v>
      </c>
      <c r="X380" s="105" t="s">
        <v>443</v>
      </c>
      <c r="Y380" s="105">
        <v>0</v>
      </c>
      <c r="Z380" s="105">
        <v>0</v>
      </c>
      <c r="AA380" s="105">
        <v>0</v>
      </c>
      <c r="AB380" s="105">
        <v>0</v>
      </c>
      <c r="AC380" s="105">
        <v>1696</v>
      </c>
      <c r="AD380" s="105">
        <v>1719</v>
      </c>
      <c r="AE380" s="105">
        <v>1005961522</v>
      </c>
      <c r="AF380" s="105">
        <v>980656926</v>
      </c>
    </row>
    <row r="381" spans="1:34" s="105" customFormat="1">
      <c r="A381" s="105">
        <v>16</v>
      </c>
      <c r="B381" s="105" t="s">
        <v>181</v>
      </c>
      <c r="C381" s="105" t="s">
        <v>182</v>
      </c>
      <c r="D381" s="105">
        <v>2022</v>
      </c>
      <c r="E381" s="105">
        <v>1</v>
      </c>
      <c r="F381" s="105">
        <v>216</v>
      </c>
      <c r="G381" s="105" t="s">
        <v>439</v>
      </c>
      <c r="H381" s="105" t="s">
        <v>75</v>
      </c>
      <c r="I381" s="105">
        <v>93</v>
      </c>
      <c r="J381" s="105" t="s">
        <v>397</v>
      </c>
      <c r="K381" s="105">
        <v>11</v>
      </c>
      <c r="L381" s="105" t="s">
        <v>50</v>
      </c>
      <c r="M381" s="105" t="s">
        <v>31</v>
      </c>
      <c r="N381" s="105">
        <v>1</v>
      </c>
      <c r="O381" s="105" t="s">
        <v>201</v>
      </c>
      <c r="P381" s="105">
        <v>14</v>
      </c>
      <c r="Q381" s="105" t="s">
        <v>423</v>
      </c>
      <c r="R381" s="105">
        <v>7663</v>
      </c>
      <c r="S381" s="105" t="s">
        <v>441</v>
      </c>
      <c r="T381" s="105">
        <v>1</v>
      </c>
      <c r="U381" s="105" t="s">
        <v>32</v>
      </c>
      <c r="V381" s="105" t="s">
        <v>442</v>
      </c>
      <c r="W381" s="105">
        <v>2</v>
      </c>
      <c r="X381" s="105" t="s">
        <v>443</v>
      </c>
      <c r="Y381" s="105">
        <v>0</v>
      </c>
      <c r="Z381" s="105">
        <v>0</v>
      </c>
      <c r="AA381" s="105">
        <v>0</v>
      </c>
      <c r="AB381" s="105">
        <v>0</v>
      </c>
      <c r="AC381" s="105">
        <v>2254</v>
      </c>
      <c r="AD381" s="105">
        <v>2283</v>
      </c>
      <c r="AE381" s="105">
        <v>1336339215</v>
      </c>
      <c r="AF381" s="105">
        <v>1302724089</v>
      </c>
    </row>
    <row r="382" spans="1:34" s="105" customFormat="1">
      <c r="A382" s="105">
        <v>16</v>
      </c>
      <c r="B382" s="105" t="s">
        <v>181</v>
      </c>
      <c r="C382" s="105" t="s">
        <v>182</v>
      </c>
      <c r="D382" s="105">
        <v>2022</v>
      </c>
      <c r="E382" s="105">
        <v>1</v>
      </c>
      <c r="F382" s="105">
        <v>216</v>
      </c>
      <c r="G382" s="105" t="s">
        <v>439</v>
      </c>
      <c r="H382" s="105" t="s">
        <v>75</v>
      </c>
      <c r="I382" s="105">
        <v>93</v>
      </c>
      <c r="J382" s="105" t="s">
        <v>397</v>
      </c>
      <c r="K382" s="105">
        <v>12</v>
      </c>
      <c r="L382" s="105" t="s">
        <v>51</v>
      </c>
      <c r="M382" s="105" t="s">
        <v>31</v>
      </c>
      <c r="N382" s="105">
        <v>1</v>
      </c>
      <c r="O382" s="105" t="s">
        <v>201</v>
      </c>
      <c r="P382" s="105">
        <v>14</v>
      </c>
      <c r="Q382" s="105" t="s">
        <v>423</v>
      </c>
      <c r="R382" s="105">
        <v>7663</v>
      </c>
      <c r="S382" s="105" t="s">
        <v>441</v>
      </c>
      <c r="T382" s="105">
        <v>1</v>
      </c>
      <c r="U382" s="105" t="s">
        <v>32</v>
      </c>
      <c r="V382" s="105" t="s">
        <v>442</v>
      </c>
      <c r="W382" s="105">
        <v>2</v>
      </c>
      <c r="X382" s="105" t="s">
        <v>443</v>
      </c>
      <c r="Y382" s="105">
        <v>0</v>
      </c>
      <c r="Z382" s="105">
        <v>0</v>
      </c>
      <c r="AA382" s="105">
        <v>0</v>
      </c>
      <c r="AB382" s="105">
        <v>0</v>
      </c>
      <c r="AC382" s="105">
        <v>3095</v>
      </c>
      <c r="AD382" s="105">
        <v>3136</v>
      </c>
      <c r="AE382" s="105">
        <v>1835168012</v>
      </c>
      <c r="AF382" s="105">
        <v>1789005029</v>
      </c>
    </row>
    <row r="383" spans="1:34" s="105" customFormat="1">
      <c r="A383" s="105">
        <v>16</v>
      </c>
      <c r="B383" s="105" t="s">
        <v>181</v>
      </c>
      <c r="C383" s="105" t="s">
        <v>182</v>
      </c>
      <c r="D383" s="105">
        <v>2022</v>
      </c>
      <c r="E383" s="105">
        <v>1</v>
      </c>
      <c r="F383" s="105">
        <v>216</v>
      </c>
      <c r="G383" s="105" t="s">
        <v>439</v>
      </c>
      <c r="H383" s="105" t="s">
        <v>75</v>
      </c>
      <c r="I383" s="105">
        <v>93</v>
      </c>
      <c r="J383" s="105" t="s">
        <v>397</v>
      </c>
      <c r="K383" s="105">
        <v>13</v>
      </c>
      <c r="L383" s="105" t="s">
        <v>52</v>
      </c>
      <c r="M383" s="105" t="s">
        <v>31</v>
      </c>
      <c r="N383" s="105">
        <v>1</v>
      </c>
      <c r="O383" s="105" t="s">
        <v>201</v>
      </c>
      <c r="P383" s="105">
        <v>14</v>
      </c>
      <c r="Q383" s="105" t="s">
        <v>423</v>
      </c>
      <c r="R383" s="105">
        <v>7663</v>
      </c>
      <c r="S383" s="105" t="s">
        <v>441</v>
      </c>
      <c r="T383" s="105">
        <v>1</v>
      </c>
      <c r="U383" s="105" t="s">
        <v>32</v>
      </c>
      <c r="V383" s="105" t="s">
        <v>442</v>
      </c>
      <c r="W383" s="105">
        <v>2</v>
      </c>
      <c r="X383" s="105" t="s">
        <v>443</v>
      </c>
      <c r="Y383" s="105">
        <v>0</v>
      </c>
      <c r="Z383" s="105">
        <v>0</v>
      </c>
      <c r="AA383" s="105">
        <v>0</v>
      </c>
      <c r="AB383" s="105">
        <v>0</v>
      </c>
      <c r="AC383" s="105">
        <v>893</v>
      </c>
      <c r="AD383" s="105">
        <v>905</v>
      </c>
      <c r="AE383" s="105">
        <v>529671957</v>
      </c>
      <c r="AF383" s="105">
        <v>516348252</v>
      </c>
    </row>
    <row r="384" spans="1:34" s="105" customFormat="1">
      <c r="A384" s="105">
        <v>16</v>
      </c>
      <c r="B384" s="105" t="s">
        <v>181</v>
      </c>
      <c r="C384" s="105" t="s">
        <v>182</v>
      </c>
      <c r="D384" s="105">
        <v>2022</v>
      </c>
      <c r="E384" s="105">
        <v>1</v>
      </c>
      <c r="F384" s="105">
        <v>216</v>
      </c>
      <c r="G384" s="105" t="s">
        <v>439</v>
      </c>
      <c r="H384" s="105" t="s">
        <v>75</v>
      </c>
      <c r="I384" s="105">
        <v>93</v>
      </c>
      <c r="J384" s="105" t="s">
        <v>397</v>
      </c>
      <c r="K384" s="105">
        <v>14</v>
      </c>
      <c r="L384" s="105" t="s">
        <v>410</v>
      </c>
      <c r="M384" s="105" t="s">
        <v>31</v>
      </c>
      <c r="N384" s="105">
        <v>1</v>
      </c>
      <c r="O384" s="105" t="s">
        <v>201</v>
      </c>
      <c r="P384" s="105">
        <v>14</v>
      </c>
      <c r="Q384" s="105" t="s">
        <v>423</v>
      </c>
      <c r="R384" s="105">
        <v>7663</v>
      </c>
      <c r="S384" s="105" t="s">
        <v>441</v>
      </c>
      <c r="T384" s="105">
        <v>1</v>
      </c>
      <c r="U384" s="105" t="s">
        <v>32</v>
      </c>
      <c r="V384" s="105" t="s">
        <v>442</v>
      </c>
      <c r="W384" s="105">
        <v>2</v>
      </c>
      <c r="X384" s="105" t="s">
        <v>443</v>
      </c>
      <c r="Y384" s="105">
        <v>0</v>
      </c>
      <c r="Z384" s="105">
        <v>0</v>
      </c>
      <c r="AA384" s="105">
        <v>0</v>
      </c>
      <c r="AB384" s="105">
        <v>0</v>
      </c>
      <c r="AC384" s="105">
        <v>977</v>
      </c>
      <c r="AD384" s="105">
        <v>990</v>
      </c>
      <c r="AE384" s="105">
        <v>579495523</v>
      </c>
      <c r="AF384" s="105">
        <v>564918524</v>
      </c>
    </row>
    <row r="385" spans="1:32" s="105" customFormat="1">
      <c r="A385" s="105">
        <v>16</v>
      </c>
      <c r="B385" s="105" t="s">
        <v>181</v>
      </c>
      <c r="C385" s="105" t="s">
        <v>182</v>
      </c>
      <c r="D385" s="105">
        <v>2022</v>
      </c>
      <c r="E385" s="105">
        <v>1</v>
      </c>
      <c r="F385" s="105">
        <v>216</v>
      </c>
      <c r="G385" s="105" t="s">
        <v>439</v>
      </c>
      <c r="H385" s="105" t="s">
        <v>75</v>
      </c>
      <c r="I385" s="105">
        <v>93</v>
      </c>
      <c r="J385" s="105" t="s">
        <v>397</v>
      </c>
      <c r="K385" s="105">
        <v>15</v>
      </c>
      <c r="L385" s="105" t="s">
        <v>416</v>
      </c>
      <c r="M385" s="105" t="s">
        <v>31</v>
      </c>
      <c r="N385" s="105">
        <v>1</v>
      </c>
      <c r="O385" s="105" t="s">
        <v>201</v>
      </c>
      <c r="P385" s="105">
        <v>14</v>
      </c>
      <c r="Q385" s="105" t="s">
        <v>423</v>
      </c>
      <c r="R385" s="105">
        <v>7663</v>
      </c>
      <c r="S385" s="105" t="s">
        <v>441</v>
      </c>
      <c r="T385" s="105">
        <v>1</v>
      </c>
      <c r="U385" s="105" t="s">
        <v>32</v>
      </c>
      <c r="V385" s="105" t="s">
        <v>442</v>
      </c>
      <c r="W385" s="105">
        <v>2</v>
      </c>
      <c r="X385" s="105" t="s">
        <v>443</v>
      </c>
      <c r="Y385" s="105">
        <v>0</v>
      </c>
      <c r="Z385" s="105">
        <v>0</v>
      </c>
      <c r="AA385" s="105">
        <v>0</v>
      </c>
      <c r="AB385" s="105">
        <v>0</v>
      </c>
      <c r="AC385" s="105">
        <v>504</v>
      </c>
      <c r="AD385" s="105">
        <v>511</v>
      </c>
      <c r="AE385" s="105">
        <v>298941396</v>
      </c>
      <c r="AF385" s="105">
        <v>291421634</v>
      </c>
    </row>
    <row r="386" spans="1:32" s="105" customFormat="1">
      <c r="A386" s="105">
        <v>16</v>
      </c>
      <c r="B386" s="105" t="s">
        <v>181</v>
      </c>
      <c r="C386" s="105" t="s">
        <v>182</v>
      </c>
      <c r="D386" s="105">
        <v>2022</v>
      </c>
      <c r="E386" s="105">
        <v>1</v>
      </c>
      <c r="F386" s="105">
        <v>216</v>
      </c>
      <c r="G386" s="105" t="s">
        <v>439</v>
      </c>
      <c r="H386" s="105" t="s">
        <v>75</v>
      </c>
      <c r="I386" s="105">
        <v>93</v>
      </c>
      <c r="J386" s="105" t="s">
        <v>397</v>
      </c>
      <c r="K386" s="105">
        <v>16</v>
      </c>
      <c r="L386" s="105" t="s">
        <v>38</v>
      </c>
      <c r="M386" s="105" t="s">
        <v>31</v>
      </c>
      <c r="N386" s="105">
        <v>1</v>
      </c>
      <c r="O386" s="105" t="s">
        <v>201</v>
      </c>
      <c r="P386" s="105">
        <v>14</v>
      </c>
      <c r="Q386" s="105" t="s">
        <v>423</v>
      </c>
      <c r="R386" s="105">
        <v>7663</v>
      </c>
      <c r="S386" s="105" t="s">
        <v>441</v>
      </c>
      <c r="T386" s="105">
        <v>1</v>
      </c>
      <c r="U386" s="105" t="s">
        <v>32</v>
      </c>
      <c r="V386" s="105" t="s">
        <v>442</v>
      </c>
      <c r="W386" s="105">
        <v>2</v>
      </c>
      <c r="X386" s="105" t="s">
        <v>443</v>
      </c>
      <c r="Y386" s="105">
        <v>0</v>
      </c>
      <c r="Z386" s="105">
        <v>0</v>
      </c>
      <c r="AA386" s="105">
        <v>0</v>
      </c>
      <c r="AB386" s="105">
        <v>0</v>
      </c>
      <c r="AC386" s="105">
        <v>578</v>
      </c>
      <c r="AD386" s="105">
        <v>586</v>
      </c>
      <c r="AE386" s="105">
        <v>342833585</v>
      </c>
      <c r="AF386" s="105">
        <v>334209731</v>
      </c>
    </row>
    <row r="387" spans="1:32" s="105" customFormat="1">
      <c r="A387" s="105">
        <v>16</v>
      </c>
      <c r="B387" s="105" t="s">
        <v>181</v>
      </c>
      <c r="C387" s="105" t="s">
        <v>182</v>
      </c>
      <c r="D387" s="105">
        <v>2022</v>
      </c>
      <c r="E387" s="105">
        <v>1</v>
      </c>
      <c r="F387" s="105">
        <v>216</v>
      </c>
      <c r="G387" s="105" t="s">
        <v>439</v>
      </c>
      <c r="H387" s="105" t="s">
        <v>75</v>
      </c>
      <c r="I387" s="105">
        <v>93</v>
      </c>
      <c r="J387" s="105" t="s">
        <v>397</v>
      </c>
      <c r="K387" s="105">
        <v>17</v>
      </c>
      <c r="L387" s="105" t="s">
        <v>53</v>
      </c>
      <c r="M387" s="105" t="s">
        <v>31</v>
      </c>
      <c r="N387" s="105">
        <v>1</v>
      </c>
      <c r="O387" s="105" t="s">
        <v>201</v>
      </c>
      <c r="P387" s="105">
        <v>14</v>
      </c>
      <c r="Q387" s="105" t="s">
        <v>423</v>
      </c>
      <c r="R387" s="105">
        <v>7663</v>
      </c>
      <c r="S387" s="105" t="s">
        <v>441</v>
      </c>
      <c r="T387" s="105">
        <v>1</v>
      </c>
      <c r="U387" s="105" t="s">
        <v>32</v>
      </c>
      <c r="V387" s="105" t="s">
        <v>442</v>
      </c>
      <c r="W387" s="105">
        <v>2</v>
      </c>
      <c r="X387" s="105" t="s">
        <v>443</v>
      </c>
      <c r="Y387" s="105">
        <v>0</v>
      </c>
      <c r="Z387" s="105">
        <v>0</v>
      </c>
      <c r="AA387" s="105">
        <v>0</v>
      </c>
      <c r="AB387" s="105">
        <v>0</v>
      </c>
      <c r="AC387" s="105">
        <v>148</v>
      </c>
      <c r="AD387" s="105">
        <v>150</v>
      </c>
      <c r="AE387" s="105">
        <v>87784378</v>
      </c>
      <c r="AF387" s="105">
        <v>85576194</v>
      </c>
    </row>
    <row r="388" spans="1:32" s="105" customFormat="1">
      <c r="A388" s="105">
        <v>16</v>
      </c>
      <c r="B388" s="105" t="s">
        <v>181</v>
      </c>
      <c r="C388" s="105" t="s">
        <v>182</v>
      </c>
      <c r="D388" s="105">
        <v>2022</v>
      </c>
      <c r="E388" s="105">
        <v>1</v>
      </c>
      <c r="F388" s="105">
        <v>216</v>
      </c>
      <c r="G388" s="105" t="s">
        <v>439</v>
      </c>
      <c r="H388" s="105" t="s">
        <v>75</v>
      </c>
      <c r="I388" s="105">
        <v>93</v>
      </c>
      <c r="J388" s="105" t="s">
        <v>397</v>
      </c>
      <c r="K388" s="105">
        <v>18</v>
      </c>
      <c r="L388" s="105" t="s">
        <v>39</v>
      </c>
      <c r="M388" s="105" t="s">
        <v>31</v>
      </c>
      <c r="N388" s="105">
        <v>1</v>
      </c>
      <c r="O388" s="105" t="s">
        <v>201</v>
      </c>
      <c r="P388" s="105">
        <v>14</v>
      </c>
      <c r="Q388" s="105" t="s">
        <v>423</v>
      </c>
      <c r="R388" s="105">
        <v>7663</v>
      </c>
      <c r="S388" s="105" t="s">
        <v>441</v>
      </c>
      <c r="T388" s="105">
        <v>1</v>
      </c>
      <c r="U388" s="105" t="s">
        <v>32</v>
      </c>
      <c r="V388" s="105" t="s">
        <v>442</v>
      </c>
      <c r="W388" s="105">
        <v>2</v>
      </c>
      <c r="X388" s="105" t="s">
        <v>443</v>
      </c>
      <c r="Y388" s="105">
        <v>0</v>
      </c>
      <c r="Z388" s="105">
        <v>0</v>
      </c>
      <c r="AA388" s="105">
        <v>0</v>
      </c>
      <c r="AB388" s="105">
        <v>0</v>
      </c>
      <c r="AC388" s="105">
        <v>5789</v>
      </c>
      <c r="AD388" s="105">
        <v>5866</v>
      </c>
      <c r="AE388" s="105">
        <v>3433080949</v>
      </c>
      <c r="AF388" s="105">
        <v>3346723048</v>
      </c>
    </row>
    <row r="389" spans="1:32" s="105" customFormat="1">
      <c r="A389" s="105">
        <v>16</v>
      </c>
      <c r="B389" s="105" t="s">
        <v>181</v>
      </c>
      <c r="C389" s="105" t="s">
        <v>182</v>
      </c>
      <c r="D389" s="105">
        <v>2022</v>
      </c>
      <c r="E389" s="105">
        <v>1</v>
      </c>
      <c r="F389" s="105">
        <v>216</v>
      </c>
      <c r="G389" s="105" t="s">
        <v>439</v>
      </c>
      <c r="H389" s="105" t="s">
        <v>75</v>
      </c>
      <c r="I389" s="105">
        <v>93</v>
      </c>
      <c r="J389" s="105" t="s">
        <v>397</v>
      </c>
      <c r="K389" s="105">
        <v>19</v>
      </c>
      <c r="L389" s="105" t="s">
        <v>187</v>
      </c>
      <c r="M389" s="105" t="s">
        <v>31</v>
      </c>
      <c r="N389" s="105">
        <v>1</v>
      </c>
      <c r="O389" s="105" t="s">
        <v>201</v>
      </c>
      <c r="P389" s="105">
        <v>14</v>
      </c>
      <c r="Q389" s="105" t="s">
        <v>423</v>
      </c>
      <c r="R389" s="105">
        <v>7663</v>
      </c>
      <c r="S389" s="105" t="s">
        <v>441</v>
      </c>
      <c r="T389" s="105">
        <v>1</v>
      </c>
      <c r="U389" s="105" t="s">
        <v>32</v>
      </c>
      <c r="V389" s="105" t="s">
        <v>442</v>
      </c>
      <c r="W389" s="105">
        <v>2</v>
      </c>
      <c r="X389" s="105" t="s">
        <v>443</v>
      </c>
      <c r="Y389" s="105">
        <v>0</v>
      </c>
      <c r="Z389" s="105">
        <v>0</v>
      </c>
      <c r="AA389" s="105">
        <v>0</v>
      </c>
      <c r="AB389" s="105">
        <v>0</v>
      </c>
      <c r="AC389" s="105">
        <v>2406</v>
      </c>
      <c r="AD389" s="105">
        <v>2438</v>
      </c>
      <c r="AE389" s="105">
        <v>1425903143</v>
      </c>
      <c r="AF389" s="105">
        <v>1390613153</v>
      </c>
    </row>
    <row r="390" spans="1:32" s="105" customFormat="1">
      <c r="A390" s="105">
        <v>16</v>
      </c>
      <c r="B390" s="105" t="s">
        <v>181</v>
      </c>
      <c r="C390" s="105" t="s">
        <v>182</v>
      </c>
      <c r="D390" s="105">
        <v>2022</v>
      </c>
      <c r="E390" s="105">
        <v>1</v>
      </c>
      <c r="F390" s="105">
        <v>216</v>
      </c>
      <c r="G390" s="105" t="s">
        <v>439</v>
      </c>
      <c r="H390" s="105" t="s">
        <v>75</v>
      </c>
      <c r="I390" s="105">
        <v>93</v>
      </c>
      <c r="J390" s="105" t="s">
        <v>397</v>
      </c>
      <c r="K390" s="105">
        <v>20</v>
      </c>
      <c r="L390" s="105" t="s">
        <v>65</v>
      </c>
      <c r="M390" s="105" t="s">
        <v>31</v>
      </c>
      <c r="N390" s="105">
        <v>1</v>
      </c>
      <c r="O390" s="105" t="s">
        <v>201</v>
      </c>
      <c r="P390" s="105">
        <v>14</v>
      </c>
      <c r="Q390" s="105" t="s">
        <v>423</v>
      </c>
      <c r="R390" s="105">
        <v>7663</v>
      </c>
      <c r="S390" s="105" t="s">
        <v>441</v>
      </c>
      <c r="T390" s="105">
        <v>1</v>
      </c>
      <c r="U390" s="105" t="s">
        <v>32</v>
      </c>
      <c r="V390" s="105" t="s">
        <v>442</v>
      </c>
      <c r="W390" s="105">
        <v>2</v>
      </c>
      <c r="X390" s="105" t="s">
        <v>443</v>
      </c>
      <c r="Y390" s="105">
        <v>0</v>
      </c>
      <c r="Z390" s="105">
        <v>0</v>
      </c>
      <c r="AA390" s="105">
        <v>0</v>
      </c>
      <c r="AB390" s="105">
        <v>0</v>
      </c>
      <c r="AC390" s="105">
        <v>328</v>
      </c>
      <c r="AD390" s="105">
        <v>334</v>
      </c>
      <c r="AE390" s="105">
        <v>194549162</v>
      </c>
      <c r="AF390" s="105">
        <v>189655348</v>
      </c>
    </row>
    <row r="391" spans="1:32" s="105" customFormat="1">
      <c r="A391" s="105">
        <v>16</v>
      </c>
      <c r="B391" s="105" t="s">
        <v>181</v>
      </c>
      <c r="C391" s="105" t="s">
        <v>182</v>
      </c>
      <c r="D391" s="105">
        <v>2022</v>
      </c>
      <c r="E391" s="105">
        <v>1</v>
      </c>
      <c r="F391" s="105">
        <v>216</v>
      </c>
      <c r="G391" s="105" t="s">
        <v>439</v>
      </c>
      <c r="H391" s="105" t="s">
        <v>75</v>
      </c>
      <c r="I391" s="105">
        <v>93</v>
      </c>
      <c r="J391" s="105" t="s">
        <v>397</v>
      </c>
      <c r="K391" s="105">
        <v>77</v>
      </c>
      <c r="L391" s="105" t="s">
        <v>40</v>
      </c>
      <c r="M391" s="105" t="s">
        <v>419</v>
      </c>
      <c r="N391" s="105">
        <v>1</v>
      </c>
      <c r="O391" s="105" t="s">
        <v>201</v>
      </c>
      <c r="P391" s="105">
        <v>14</v>
      </c>
      <c r="Q391" s="105" t="s">
        <v>423</v>
      </c>
      <c r="R391" s="105">
        <v>7663</v>
      </c>
      <c r="S391" s="105" t="s">
        <v>441</v>
      </c>
      <c r="T391" s="105">
        <v>1</v>
      </c>
      <c r="U391" s="105" t="s">
        <v>32</v>
      </c>
      <c r="V391" s="105" t="s">
        <v>446</v>
      </c>
      <c r="W391" s="105">
        <v>2</v>
      </c>
      <c r="X391" s="105" t="s">
        <v>443</v>
      </c>
      <c r="Y391" s="105">
        <v>0</v>
      </c>
      <c r="Z391" s="105">
        <v>0</v>
      </c>
      <c r="AA391" s="105">
        <v>2528769639</v>
      </c>
      <c r="AB391" s="105">
        <v>2486754203</v>
      </c>
      <c r="AC391" s="105">
        <v>0</v>
      </c>
      <c r="AD391" s="105">
        <v>0</v>
      </c>
      <c r="AE391" s="105">
        <v>0</v>
      </c>
      <c r="AF391" s="105">
        <v>0</v>
      </c>
    </row>
    <row r="392" spans="1:32" s="105" customFormat="1">
      <c r="A392" s="105">
        <v>16</v>
      </c>
      <c r="B392" s="105" t="s">
        <v>181</v>
      </c>
      <c r="C392" s="105" t="s">
        <v>182</v>
      </c>
      <c r="D392" s="105">
        <v>2022</v>
      </c>
      <c r="E392" s="105">
        <v>1</v>
      </c>
      <c r="F392" s="105">
        <v>216</v>
      </c>
      <c r="G392" s="105" t="s">
        <v>439</v>
      </c>
      <c r="H392" s="105" t="s">
        <v>75</v>
      </c>
      <c r="I392" s="105">
        <v>93</v>
      </c>
      <c r="J392" s="105" t="s">
        <v>397</v>
      </c>
      <c r="K392" s="105">
        <v>77</v>
      </c>
      <c r="L392" s="105" t="s">
        <v>40</v>
      </c>
      <c r="M392" s="105" t="s">
        <v>419</v>
      </c>
      <c r="N392" s="105">
        <v>1</v>
      </c>
      <c r="O392" s="105" t="s">
        <v>201</v>
      </c>
      <c r="P392" s="105">
        <v>14</v>
      </c>
      <c r="Q392" s="105" t="s">
        <v>423</v>
      </c>
      <c r="R392" s="105">
        <v>7663</v>
      </c>
      <c r="S392" s="105" t="s">
        <v>441</v>
      </c>
      <c r="T392" s="105">
        <v>1</v>
      </c>
      <c r="U392" s="105" t="s">
        <v>32</v>
      </c>
      <c r="V392" s="105" t="s">
        <v>446</v>
      </c>
      <c r="W392" s="105">
        <v>3</v>
      </c>
      <c r="X392" s="105" t="s">
        <v>447</v>
      </c>
      <c r="Y392" s="105">
        <v>0</v>
      </c>
      <c r="Z392" s="105">
        <v>0</v>
      </c>
      <c r="AA392" s="105">
        <v>0</v>
      </c>
      <c r="AB392" s="105">
        <v>0</v>
      </c>
      <c r="AC392" s="105">
        <v>398</v>
      </c>
      <c r="AD392" s="105">
        <v>398</v>
      </c>
      <c r="AE392" s="105">
        <v>4732000</v>
      </c>
      <c r="AF392" s="105">
        <v>3200000</v>
      </c>
    </row>
    <row r="393" spans="1:32" s="105" customFormat="1">
      <c r="A393" s="105">
        <v>16</v>
      </c>
      <c r="B393" s="105" t="s">
        <v>181</v>
      </c>
      <c r="C393" s="105" t="s">
        <v>182</v>
      </c>
      <c r="D393" s="105">
        <v>2022</v>
      </c>
      <c r="E393" s="105">
        <v>1</v>
      </c>
      <c r="F393" s="105">
        <v>216</v>
      </c>
      <c r="G393" s="105" t="s">
        <v>439</v>
      </c>
      <c r="H393" s="105" t="s">
        <v>75</v>
      </c>
      <c r="I393" s="105">
        <v>93</v>
      </c>
      <c r="J393" s="105" t="s">
        <v>397</v>
      </c>
      <c r="K393" s="105">
        <v>77</v>
      </c>
      <c r="L393" s="105" t="s">
        <v>40</v>
      </c>
      <c r="M393" s="105" t="s">
        <v>419</v>
      </c>
      <c r="N393" s="105">
        <v>1</v>
      </c>
      <c r="O393" s="105" t="s">
        <v>201</v>
      </c>
      <c r="P393" s="105">
        <v>14</v>
      </c>
      <c r="Q393" s="105" t="s">
        <v>423</v>
      </c>
      <c r="R393" s="105">
        <v>7663</v>
      </c>
      <c r="S393" s="105" t="s">
        <v>441</v>
      </c>
      <c r="T393" s="105">
        <v>1</v>
      </c>
      <c r="U393" s="105" t="s">
        <v>32</v>
      </c>
      <c r="V393" s="105" t="s">
        <v>446</v>
      </c>
      <c r="W393" s="105">
        <v>4</v>
      </c>
      <c r="X393" s="105" t="s">
        <v>448</v>
      </c>
      <c r="Y393" s="105">
        <v>0</v>
      </c>
      <c r="Z393" s="105">
        <v>0</v>
      </c>
      <c r="AA393" s="105">
        <v>0</v>
      </c>
      <c r="AB393" s="105">
        <v>0</v>
      </c>
      <c r="AC393" s="105">
        <v>2</v>
      </c>
      <c r="AD393" s="105">
        <v>2</v>
      </c>
      <c r="AE393" s="105">
        <v>32366670</v>
      </c>
      <c r="AF393" s="105">
        <v>24574278</v>
      </c>
    </row>
    <row r="394" spans="1:32" s="105" customFormat="1">
      <c r="A394" s="105">
        <v>16</v>
      </c>
      <c r="B394" s="105" t="s">
        <v>181</v>
      </c>
      <c r="C394" s="105" t="s">
        <v>182</v>
      </c>
      <c r="D394" s="105">
        <v>2022</v>
      </c>
      <c r="E394" s="105">
        <v>1</v>
      </c>
      <c r="F394" s="105">
        <v>216</v>
      </c>
      <c r="G394" s="105" t="s">
        <v>439</v>
      </c>
      <c r="H394" s="105" t="s">
        <v>75</v>
      </c>
      <c r="I394" s="105">
        <v>93</v>
      </c>
      <c r="J394" s="105" t="s">
        <v>397</v>
      </c>
      <c r="K394" s="105">
        <v>77</v>
      </c>
      <c r="L394" s="105" t="s">
        <v>40</v>
      </c>
      <c r="M394" s="105" t="s">
        <v>419</v>
      </c>
      <c r="N394" s="105">
        <v>1</v>
      </c>
      <c r="O394" s="105" t="s">
        <v>201</v>
      </c>
      <c r="P394" s="105">
        <v>14</v>
      </c>
      <c r="Q394" s="105" t="s">
        <v>423</v>
      </c>
      <c r="R394" s="105">
        <v>7663</v>
      </c>
      <c r="S394" s="105" t="s">
        <v>441</v>
      </c>
      <c r="T394" s="105">
        <v>1</v>
      </c>
      <c r="U394" s="105" t="s">
        <v>32</v>
      </c>
      <c r="V394" s="105" t="s">
        <v>446</v>
      </c>
      <c r="W394" s="105">
        <v>5</v>
      </c>
      <c r="X394" s="105" t="s">
        <v>449</v>
      </c>
      <c r="Y394" s="105">
        <v>0</v>
      </c>
      <c r="Z394" s="105">
        <v>0</v>
      </c>
      <c r="AA394" s="105">
        <v>133808572</v>
      </c>
      <c r="AB394" s="105">
        <v>133764480</v>
      </c>
      <c r="AC394" s="105">
        <v>680</v>
      </c>
      <c r="AD394" s="105">
        <v>682</v>
      </c>
      <c r="AE394" s="105">
        <v>627183084</v>
      </c>
      <c r="AF394" s="105">
        <v>574788484</v>
      </c>
    </row>
    <row r="395" spans="1:32" s="105" customFormat="1">
      <c r="A395" s="105">
        <v>16</v>
      </c>
      <c r="B395" s="105" t="s">
        <v>181</v>
      </c>
      <c r="C395" s="105" t="s">
        <v>182</v>
      </c>
      <c r="D395" s="105">
        <v>2022</v>
      </c>
      <c r="E395" s="105">
        <v>1</v>
      </c>
      <c r="F395" s="105">
        <v>216</v>
      </c>
      <c r="G395" s="105" t="s">
        <v>439</v>
      </c>
      <c r="H395" s="105" t="s">
        <v>75</v>
      </c>
      <c r="I395" s="105">
        <v>93</v>
      </c>
      <c r="J395" s="105" t="s">
        <v>397</v>
      </c>
      <c r="K395" s="105">
        <v>77</v>
      </c>
      <c r="L395" s="105" t="s">
        <v>40</v>
      </c>
      <c r="M395" s="105" t="s">
        <v>419</v>
      </c>
      <c r="N395" s="105">
        <v>1</v>
      </c>
      <c r="O395" s="105" t="s">
        <v>201</v>
      </c>
      <c r="P395" s="105">
        <v>20</v>
      </c>
      <c r="Q395" s="105" t="s">
        <v>202</v>
      </c>
      <c r="R395" s="105">
        <v>7572</v>
      </c>
      <c r="S395" s="105" t="s">
        <v>450</v>
      </c>
      <c r="T395" s="105">
        <v>1</v>
      </c>
      <c r="U395" s="105" t="s">
        <v>32</v>
      </c>
      <c r="V395" s="105" t="s">
        <v>451</v>
      </c>
      <c r="W395" s="105">
        <v>2</v>
      </c>
      <c r="X395" s="105" t="s">
        <v>452</v>
      </c>
      <c r="Y395" s="105">
        <v>0</v>
      </c>
      <c r="Z395" s="105">
        <v>0</v>
      </c>
      <c r="AA395" s="105">
        <v>875027</v>
      </c>
      <c r="AB395" s="105">
        <v>875027</v>
      </c>
      <c r="AC395" s="105">
        <v>0.3</v>
      </c>
      <c r="AD395" s="105">
        <v>0.3</v>
      </c>
      <c r="AE395" s="105">
        <v>146554248</v>
      </c>
      <c r="AF395" s="105">
        <v>146554248</v>
      </c>
    </row>
    <row r="396" spans="1:32" s="105" customFormat="1">
      <c r="A396" s="105">
        <v>16</v>
      </c>
      <c r="B396" s="105" t="s">
        <v>181</v>
      </c>
      <c r="C396" s="105" t="s">
        <v>182</v>
      </c>
      <c r="D396" s="105">
        <v>2022</v>
      </c>
      <c r="E396" s="105">
        <v>1</v>
      </c>
      <c r="F396" s="105">
        <v>216</v>
      </c>
      <c r="G396" s="105" t="s">
        <v>439</v>
      </c>
      <c r="H396" s="105" t="s">
        <v>75</v>
      </c>
      <c r="I396" s="105">
        <v>93</v>
      </c>
      <c r="J396" s="105" t="s">
        <v>397</v>
      </c>
      <c r="K396" s="105">
        <v>77</v>
      </c>
      <c r="L396" s="105" t="s">
        <v>40</v>
      </c>
      <c r="M396" s="105" t="s">
        <v>419</v>
      </c>
      <c r="N396" s="105">
        <v>1</v>
      </c>
      <c r="O396" s="105" t="s">
        <v>201</v>
      </c>
      <c r="P396" s="105">
        <v>20</v>
      </c>
      <c r="Q396" s="105" t="s">
        <v>202</v>
      </c>
      <c r="R396" s="105">
        <v>7572</v>
      </c>
      <c r="S396" s="105" t="s">
        <v>450</v>
      </c>
      <c r="T396" s="105">
        <v>1</v>
      </c>
      <c r="U396" s="105" t="s">
        <v>32</v>
      </c>
      <c r="V396" s="105" t="s">
        <v>451</v>
      </c>
      <c r="W396" s="105">
        <v>3</v>
      </c>
      <c r="X396" s="105" t="s">
        <v>453</v>
      </c>
      <c r="Y396" s="105">
        <v>0</v>
      </c>
      <c r="Z396" s="105">
        <v>0</v>
      </c>
      <c r="AA396" s="105">
        <v>0</v>
      </c>
      <c r="AB396" s="105">
        <v>0</v>
      </c>
      <c r="AC396" s="105">
        <v>1</v>
      </c>
      <c r="AD396" s="105">
        <v>1</v>
      </c>
      <c r="AE396" s="105">
        <v>13000000</v>
      </c>
      <c r="AF396" s="105">
        <v>13000000</v>
      </c>
    </row>
    <row r="397" spans="1:32" s="105" customFormat="1">
      <c r="A397" s="105">
        <v>16</v>
      </c>
      <c r="B397" s="105" t="s">
        <v>181</v>
      </c>
      <c r="C397" s="105" t="s">
        <v>182</v>
      </c>
      <c r="D397" s="105">
        <v>2022</v>
      </c>
      <c r="E397" s="105">
        <v>1</v>
      </c>
      <c r="F397" s="105">
        <v>216</v>
      </c>
      <c r="G397" s="105" t="s">
        <v>439</v>
      </c>
      <c r="H397" s="105" t="s">
        <v>75</v>
      </c>
      <c r="I397" s="105">
        <v>93</v>
      </c>
      <c r="J397" s="105" t="s">
        <v>397</v>
      </c>
      <c r="K397" s="105">
        <v>77</v>
      </c>
      <c r="L397" s="105" t="s">
        <v>40</v>
      </c>
      <c r="M397" s="105" t="s">
        <v>419</v>
      </c>
      <c r="N397" s="105">
        <v>1</v>
      </c>
      <c r="O397" s="105" t="s">
        <v>201</v>
      </c>
      <c r="P397" s="105">
        <v>21</v>
      </c>
      <c r="Q397" s="105" t="s">
        <v>402</v>
      </c>
      <c r="R397" s="105">
        <v>7586</v>
      </c>
      <c r="S397" s="105" t="s">
        <v>454</v>
      </c>
      <c r="T397" s="105">
        <v>1</v>
      </c>
      <c r="U397" s="105" t="s">
        <v>32</v>
      </c>
      <c r="V397" s="105" t="s">
        <v>455</v>
      </c>
      <c r="W397" s="105">
        <v>1</v>
      </c>
      <c r="X397" s="105" t="s">
        <v>76</v>
      </c>
      <c r="Y397" s="105">
        <v>0</v>
      </c>
      <c r="Z397" s="105">
        <v>0</v>
      </c>
      <c r="AA397" s="105">
        <v>72926231</v>
      </c>
      <c r="AB397" s="105">
        <v>72926231</v>
      </c>
      <c r="AC397" s="105">
        <v>2</v>
      </c>
      <c r="AD397" s="105">
        <v>2</v>
      </c>
      <c r="AE397" s="105">
        <v>206033184</v>
      </c>
      <c r="AF397" s="105">
        <v>187709429</v>
      </c>
    </row>
    <row r="398" spans="1:32" s="105" customFormat="1">
      <c r="A398" s="105">
        <v>16</v>
      </c>
      <c r="B398" s="105" t="s">
        <v>181</v>
      </c>
      <c r="C398" s="105" t="s">
        <v>182</v>
      </c>
      <c r="D398" s="105">
        <v>2022</v>
      </c>
      <c r="E398" s="105">
        <v>1</v>
      </c>
      <c r="F398" s="105">
        <v>216</v>
      </c>
      <c r="G398" s="105" t="s">
        <v>439</v>
      </c>
      <c r="H398" s="105" t="s">
        <v>75</v>
      </c>
      <c r="I398" s="105">
        <v>93</v>
      </c>
      <c r="J398" s="105" t="s">
        <v>397</v>
      </c>
      <c r="K398" s="105">
        <v>77</v>
      </c>
      <c r="L398" s="105" t="s">
        <v>40</v>
      </c>
      <c r="M398" s="105" t="s">
        <v>419</v>
      </c>
      <c r="N398" s="105">
        <v>1</v>
      </c>
      <c r="O398" s="105" t="s">
        <v>201</v>
      </c>
      <c r="P398" s="105">
        <v>21</v>
      </c>
      <c r="Q398" s="105" t="s">
        <v>402</v>
      </c>
      <c r="R398" s="105">
        <v>7586</v>
      </c>
      <c r="S398" s="105" t="s">
        <v>454</v>
      </c>
      <c r="T398" s="105">
        <v>1</v>
      </c>
      <c r="U398" s="105" t="s">
        <v>32</v>
      </c>
      <c r="V398" s="105" t="s">
        <v>455</v>
      </c>
      <c r="W398" s="105">
        <v>2</v>
      </c>
      <c r="X398" s="105" t="s">
        <v>456</v>
      </c>
      <c r="Y398" s="105">
        <v>0</v>
      </c>
      <c r="Z398" s="105">
        <v>0</v>
      </c>
      <c r="AA398" s="105">
        <v>0</v>
      </c>
      <c r="AB398" s="105">
        <v>0</v>
      </c>
      <c r="AC398" s="105">
        <v>1</v>
      </c>
      <c r="AD398" s="105">
        <v>3</v>
      </c>
      <c r="AE398" s="105">
        <v>1391816</v>
      </c>
      <c r="AF398" s="105">
        <v>0</v>
      </c>
    </row>
    <row r="399" spans="1:32" s="105" customFormat="1">
      <c r="A399" s="105">
        <v>16</v>
      </c>
      <c r="B399" s="105" t="s">
        <v>181</v>
      </c>
      <c r="C399" s="105" t="s">
        <v>182</v>
      </c>
      <c r="D399" s="105">
        <v>2022</v>
      </c>
      <c r="E399" s="105">
        <v>1</v>
      </c>
      <c r="F399" s="105">
        <v>216</v>
      </c>
      <c r="G399" s="105" t="s">
        <v>439</v>
      </c>
      <c r="H399" s="105" t="s">
        <v>75</v>
      </c>
      <c r="I399" s="105">
        <v>93</v>
      </c>
      <c r="J399" s="105" t="s">
        <v>397</v>
      </c>
      <c r="K399" s="105">
        <v>77</v>
      </c>
      <c r="L399" s="105" t="s">
        <v>40</v>
      </c>
      <c r="M399" s="105" t="s">
        <v>419</v>
      </c>
      <c r="N399" s="105">
        <v>1</v>
      </c>
      <c r="O399" s="105" t="s">
        <v>201</v>
      </c>
      <c r="P399" s="105">
        <v>21</v>
      </c>
      <c r="Q399" s="105" t="s">
        <v>402</v>
      </c>
      <c r="R399" s="105">
        <v>7691</v>
      </c>
      <c r="S399" s="105" t="s">
        <v>457</v>
      </c>
      <c r="T399" s="105">
        <v>1</v>
      </c>
      <c r="U399" s="105" t="s">
        <v>32</v>
      </c>
      <c r="V399" s="105" t="s">
        <v>458</v>
      </c>
      <c r="W399" s="105">
        <v>2</v>
      </c>
      <c r="X399" s="105" t="s">
        <v>459</v>
      </c>
      <c r="Y399" s="105">
        <v>0</v>
      </c>
      <c r="Z399" s="105">
        <v>0</v>
      </c>
      <c r="AA399" s="105">
        <v>0</v>
      </c>
      <c r="AB399" s="105">
        <v>0</v>
      </c>
      <c r="AC399" s="105">
        <v>2</v>
      </c>
      <c r="AD399" s="105">
        <v>3</v>
      </c>
      <c r="AE399" s="105">
        <v>1</v>
      </c>
      <c r="AF399" s="105">
        <v>0</v>
      </c>
    </row>
    <row r="400" spans="1:32" s="105" customFormat="1">
      <c r="A400" s="105">
        <v>16</v>
      </c>
      <c r="B400" s="105" t="s">
        <v>181</v>
      </c>
      <c r="C400" s="105" t="s">
        <v>182</v>
      </c>
      <c r="D400" s="105">
        <v>2022</v>
      </c>
      <c r="E400" s="105">
        <v>1</v>
      </c>
      <c r="F400" s="105">
        <v>216</v>
      </c>
      <c r="G400" s="105" t="s">
        <v>439</v>
      </c>
      <c r="H400" s="105" t="s">
        <v>75</v>
      </c>
      <c r="I400" s="105">
        <v>93</v>
      </c>
      <c r="J400" s="105" t="s">
        <v>397</v>
      </c>
      <c r="K400" s="105">
        <v>77</v>
      </c>
      <c r="L400" s="105" t="s">
        <v>40</v>
      </c>
      <c r="M400" s="105" t="s">
        <v>419</v>
      </c>
      <c r="N400" s="105">
        <v>1</v>
      </c>
      <c r="O400" s="105" t="s">
        <v>201</v>
      </c>
      <c r="P400" s="105">
        <v>21</v>
      </c>
      <c r="Q400" s="105" t="s">
        <v>402</v>
      </c>
      <c r="R400" s="105">
        <v>7691</v>
      </c>
      <c r="S400" s="105" t="s">
        <v>457</v>
      </c>
      <c r="T400" s="105">
        <v>1</v>
      </c>
      <c r="U400" s="105" t="s">
        <v>32</v>
      </c>
      <c r="V400" s="105" t="s">
        <v>458</v>
      </c>
      <c r="W400" s="105">
        <v>3</v>
      </c>
      <c r="X400" s="105" t="s">
        <v>460</v>
      </c>
      <c r="Y400" s="105">
        <v>0</v>
      </c>
      <c r="Z400" s="105">
        <v>0</v>
      </c>
      <c r="AA400" s="105">
        <v>1618105947</v>
      </c>
      <c r="AB400" s="105">
        <v>1618105947</v>
      </c>
      <c r="AC400" s="105">
        <v>480</v>
      </c>
      <c r="AD400" s="105">
        <v>496</v>
      </c>
      <c r="AE400" s="105">
        <v>8938702000</v>
      </c>
      <c r="AF400" s="105">
        <v>8922045113</v>
      </c>
    </row>
    <row r="401" spans="1:34" s="105" customFormat="1">
      <c r="A401" s="105">
        <v>16</v>
      </c>
      <c r="B401" s="105" t="s">
        <v>181</v>
      </c>
      <c r="C401" s="105" t="s">
        <v>182</v>
      </c>
      <c r="D401" s="105">
        <v>2022</v>
      </c>
      <c r="E401" s="105">
        <v>1</v>
      </c>
      <c r="F401" s="105">
        <v>216</v>
      </c>
      <c r="G401" s="105" t="s">
        <v>439</v>
      </c>
      <c r="H401" s="105" t="s">
        <v>75</v>
      </c>
      <c r="I401" s="105">
        <v>93</v>
      </c>
      <c r="J401" s="105" t="s">
        <v>397</v>
      </c>
      <c r="K401" s="105">
        <v>77</v>
      </c>
      <c r="L401" s="105" t="s">
        <v>40</v>
      </c>
      <c r="M401" s="105" t="s">
        <v>419</v>
      </c>
      <c r="N401" s="105">
        <v>1</v>
      </c>
      <c r="O401" s="105" t="s">
        <v>201</v>
      </c>
      <c r="P401" s="105">
        <v>21</v>
      </c>
      <c r="Q401" s="105" t="s">
        <v>402</v>
      </c>
      <c r="R401" s="105">
        <v>7691</v>
      </c>
      <c r="S401" s="105" t="s">
        <v>457</v>
      </c>
      <c r="T401" s="105">
        <v>1</v>
      </c>
      <c r="U401" s="105" t="s">
        <v>32</v>
      </c>
      <c r="V401" s="105" t="s">
        <v>458</v>
      </c>
      <c r="W401" s="105">
        <v>4</v>
      </c>
      <c r="X401" s="105" t="s">
        <v>461</v>
      </c>
      <c r="Y401" s="105">
        <v>0</v>
      </c>
      <c r="Z401" s="105">
        <v>0</v>
      </c>
      <c r="AA401" s="105">
        <v>216431249</v>
      </c>
      <c r="AB401" s="105">
        <v>216431249</v>
      </c>
      <c r="AC401" s="105">
        <v>2400000</v>
      </c>
      <c r="AD401" s="105">
        <v>2461231</v>
      </c>
      <c r="AE401" s="105">
        <v>2438785999</v>
      </c>
      <c r="AF401" s="105">
        <v>2406837126</v>
      </c>
    </row>
    <row r="402" spans="1:34" s="105" customFormat="1">
      <c r="A402" s="105">
        <v>16</v>
      </c>
      <c r="B402" s="105" t="s">
        <v>181</v>
      </c>
      <c r="C402" s="105" t="s">
        <v>182</v>
      </c>
      <c r="D402" s="105">
        <v>2022</v>
      </c>
      <c r="E402" s="105">
        <v>1</v>
      </c>
      <c r="F402" s="105">
        <v>216</v>
      </c>
      <c r="G402" s="105" t="s">
        <v>439</v>
      </c>
      <c r="H402" s="105" t="s">
        <v>75</v>
      </c>
      <c r="I402" s="105">
        <v>93</v>
      </c>
      <c r="J402" s="105" t="s">
        <v>397</v>
      </c>
      <c r="K402" s="105">
        <v>77</v>
      </c>
      <c r="L402" s="105" t="s">
        <v>40</v>
      </c>
      <c r="M402" s="105" t="s">
        <v>419</v>
      </c>
      <c r="N402" s="105">
        <v>1</v>
      </c>
      <c r="O402" s="105" t="s">
        <v>201</v>
      </c>
      <c r="P402" s="105">
        <v>21</v>
      </c>
      <c r="Q402" s="105" t="s">
        <v>402</v>
      </c>
      <c r="R402" s="105">
        <v>7693</v>
      </c>
      <c r="S402" s="105" t="s">
        <v>462</v>
      </c>
      <c r="T402" s="105">
        <v>1</v>
      </c>
      <c r="U402" s="105" t="s">
        <v>32</v>
      </c>
      <c r="V402" s="105" t="s">
        <v>463</v>
      </c>
      <c r="W402" s="105">
        <v>2</v>
      </c>
      <c r="X402" s="105" t="s">
        <v>464</v>
      </c>
      <c r="Y402" s="105">
        <v>0</v>
      </c>
      <c r="Z402" s="105">
        <v>0</v>
      </c>
      <c r="AA402" s="105">
        <v>30000000</v>
      </c>
      <c r="AB402" s="105">
        <v>30000000</v>
      </c>
      <c r="AC402" s="105">
        <v>178</v>
      </c>
      <c r="AD402" s="105">
        <v>178</v>
      </c>
      <c r="AE402" s="105">
        <v>488500000</v>
      </c>
      <c r="AF402" s="105">
        <v>488500000</v>
      </c>
    </row>
    <row r="403" spans="1:34" s="105" customFormat="1">
      <c r="A403" s="105">
        <v>16</v>
      </c>
      <c r="B403" s="105" t="s">
        <v>181</v>
      </c>
      <c r="C403" s="105" t="s">
        <v>182</v>
      </c>
      <c r="D403" s="105">
        <v>2022</v>
      </c>
      <c r="E403" s="105">
        <v>1</v>
      </c>
      <c r="F403" s="105">
        <v>216</v>
      </c>
      <c r="G403" s="105" t="s">
        <v>439</v>
      </c>
      <c r="H403" s="105" t="s">
        <v>75</v>
      </c>
      <c r="I403" s="105">
        <v>93</v>
      </c>
      <c r="J403" s="105" t="s">
        <v>397</v>
      </c>
      <c r="K403" s="105">
        <v>77</v>
      </c>
      <c r="L403" s="105" t="s">
        <v>40</v>
      </c>
      <c r="M403" s="105" t="s">
        <v>419</v>
      </c>
      <c r="N403" s="105">
        <v>1</v>
      </c>
      <c r="O403" s="105" t="s">
        <v>201</v>
      </c>
      <c r="P403" s="105">
        <v>21</v>
      </c>
      <c r="Q403" s="105" t="s">
        <v>402</v>
      </c>
      <c r="R403" s="105">
        <v>7693</v>
      </c>
      <c r="S403" s="105" t="s">
        <v>462</v>
      </c>
      <c r="T403" s="105">
        <v>1</v>
      </c>
      <c r="U403" s="105" t="s">
        <v>32</v>
      </c>
      <c r="V403" s="105" t="s">
        <v>463</v>
      </c>
      <c r="W403" s="105">
        <v>3</v>
      </c>
      <c r="X403" s="105" t="s">
        <v>465</v>
      </c>
      <c r="Y403" s="105">
        <v>0</v>
      </c>
      <c r="Z403" s="105">
        <v>0</v>
      </c>
      <c r="AA403" s="105">
        <v>22089802</v>
      </c>
      <c r="AB403" s="105">
        <v>22089802</v>
      </c>
      <c r="AC403" s="105">
        <v>30</v>
      </c>
      <c r="AD403" s="105">
        <v>30</v>
      </c>
      <c r="AE403" s="105">
        <v>480244000</v>
      </c>
      <c r="AF403" s="105">
        <v>480192067</v>
      </c>
    </row>
    <row r="404" spans="1:34" s="105" customFormat="1">
      <c r="A404" s="105">
        <v>16</v>
      </c>
      <c r="B404" s="105" t="s">
        <v>181</v>
      </c>
      <c r="C404" s="105" t="s">
        <v>182</v>
      </c>
      <c r="D404" s="105">
        <v>2022</v>
      </c>
      <c r="E404" s="105">
        <v>1</v>
      </c>
      <c r="F404" s="105">
        <v>216</v>
      </c>
      <c r="G404" s="105" t="s">
        <v>439</v>
      </c>
      <c r="H404" s="105" t="s">
        <v>75</v>
      </c>
      <c r="I404" s="105">
        <v>93</v>
      </c>
      <c r="J404" s="105" t="s">
        <v>397</v>
      </c>
      <c r="K404" s="105">
        <v>77</v>
      </c>
      <c r="L404" s="105" t="s">
        <v>40</v>
      </c>
      <c r="M404" s="105" t="s">
        <v>419</v>
      </c>
      <c r="N404" s="105">
        <v>5</v>
      </c>
      <c r="O404" s="105" t="s">
        <v>325</v>
      </c>
      <c r="P404" s="105">
        <v>56</v>
      </c>
      <c r="Q404" s="105" t="s">
        <v>326</v>
      </c>
      <c r="R404" s="105">
        <v>7697</v>
      </c>
      <c r="S404" s="105" t="s">
        <v>466</v>
      </c>
      <c r="T404" s="105">
        <v>1</v>
      </c>
      <c r="U404" s="105" t="s">
        <v>32</v>
      </c>
      <c r="V404" s="105" t="s">
        <v>467</v>
      </c>
      <c r="W404" s="105">
        <v>3</v>
      </c>
      <c r="X404" s="105" t="s">
        <v>468</v>
      </c>
      <c r="Y404" s="105">
        <v>0</v>
      </c>
      <c r="Z404" s="105">
        <v>0</v>
      </c>
      <c r="AA404" s="105">
        <v>82634812</v>
      </c>
      <c r="AB404" s="105">
        <v>82634812</v>
      </c>
      <c r="AC404" s="105">
        <v>30</v>
      </c>
      <c r="AD404" s="105">
        <v>30</v>
      </c>
      <c r="AE404" s="105">
        <v>2368773752</v>
      </c>
      <c r="AF404" s="105">
        <v>2309801727</v>
      </c>
    </row>
    <row r="405" spans="1:34" s="105" customFormat="1">
      <c r="A405" s="105">
        <v>16</v>
      </c>
      <c r="B405" s="105" t="s">
        <v>181</v>
      </c>
      <c r="C405" s="105" t="s">
        <v>182</v>
      </c>
      <c r="D405" s="105">
        <v>2022</v>
      </c>
      <c r="E405" s="105">
        <v>1</v>
      </c>
      <c r="F405" s="105">
        <v>216</v>
      </c>
      <c r="G405" s="105" t="s">
        <v>439</v>
      </c>
      <c r="H405" s="105" t="s">
        <v>75</v>
      </c>
      <c r="I405" s="105">
        <v>93</v>
      </c>
      <c r="J405" s="105" t="s">
        <v>397</v>
      </c>
      <c r="K405" s="105">
        <v>77</v>
      </c>
      <c r="L405" s="105" t="s">
        <v>40</v>
      </c>
      <c r="M405" s="105" t="s">
        <v>419</v>
      </c>
      <c r="N405" s="105">
        <v>5</v>
      </c>
      <c r="O405" s="105" t="s">
        <v>325</v>
      </c>
      <c r="P405" s="105">
        <v>56</v>
      </c>
      <c r="Q405" s="105" t="s">
        <v>326</v>
      </c>
      <c r="R405" s="105">
        <v>7697</v>
      </c>
      <c r="S405" s="105" t="s">
        <v>466</v>
      </c>
      <c r="T405" s="105">
        <v>1</v>
      </c>
      <c r="U405" s="105" t="s">
        <v>32</v>
      </c>
      <c r="V405" s="105" t="s">
        <v>467</v>
      </c>
      <c r="W405" s="105">
        <v>4</v>
      </c>
      <c r="X405" s="105" t="s">
        <v>469</v>
      </c>
      <c r="Y405" s="105">
        <v>0</v>
      </c>
      <c r="Z405" s="105">
        <v>0</v>
      </c>
      <c r="AA405" s="105">
        <v>39200000</v>
      </c>
      <c r="AB405" s="105">
        <v>39200000</v>
      </c>
      <c r="AC405" s="105">
        <v>15</v>
      </c>
      <c r="AD405" s="105">
        <v>16</v>
      </c>
      <c r="AE405" s="105">
        <v>212500000</v>
      </c>
      <c r="AF405" s="105">
        <v>207100000</v>
      </c>
    </row>
    <row r="406" spans="1:34" s="105" customFormat="1" ht="23.25">
      <c r="A406" s="105">
        <v>16</v>
      </c>
      <c r="B406" s="105" t="s">
        <v>181</v>
      </c>
      <c r="C406" s="105" t="s">
        <v>182</v>
      </c>
      <c r="D406" s="105">
        <v>2022</v>
      </c>
      <c r="E406" s="105">
        <v>1</v>
      </c>
      <c r="F406" s="105">
        <v>216</v>
      </c>
      <c r="G406" s="105" t="s">
        <v>439</v>
      </c>
      <c r="H406" s="105" t="s">
        <v>75</v>
      </c>
      <c r="I406" s="105">
        <v>93</v>
      </c>
      <c r="J406" s="105" t="s">
        <v>397</v>
      </c>
      <c r="K406" s="105">
        <v>98</v>
      </c>
      <c r="L406" s="105" t="s">
        <v>62</v>
      </c>
      <c r="M406" s="105" t="s">
        <v>419</v>
      </c>
      <c r="N406" s="105">
        <v>1</v>
      </c>
      <c r="O406" s="105" t="s">
        <v>201</v>
      </c>
      <c r="P406" s="105">
        <v>14</v>
      </c>
      <c r="Q406" s="105" t="s">
        <v>423</v>
      </c>
      <c r="R406" s="105">
        <v>7663</v>
      </c>
      <c r="S406" s="105" t="s">
        <v>441</v>
      </c>
      <c r="T406" s="105">
        <v>1</v>
      </c>
      <c r="U406" s="105" t="s">
        <v>32</v>
      </c>
      <c r="V406" s="105" t="s">
        <v>470</v>
      </c>
      <c r="W406" s="105">
        <v>2</v>
      </c>
      <c r="X406" s="105" t="s">
        <v>443</v>
      </c>
      <c r="Y406" s="105">
        <v>0</v>
      </c>
      <c r="Z406" s="105">
        <v>0</v>
      </c>
      <c r="AA406" s="105">
        <v>0</v>
      </c>
      <c r="AB406" s="105">
        <v>0</v>
      </c>
      <c r="AC406" s="105">
        <v>1</v>
      </c>
      <c r="AD406" s="105">
        <v>0</v>
      </c>
      <c r="AE406" s="105">
        <v>593001</v>
      </c>
      <c r="AF406" s="105">
        <v>0</v>
      </c>
      <c r="AG406" s="108">
        <f>SUM(AE371:AE406)</f>
        <v>34027520199</v>
      </c>
      <c r="AH406" s="108">
        <f>SUM(AF371:AF406)</f>
        <v>33378543004</v>
      </c>
    </row>
    <row r="407" spans="1:34" s="105" customFormat="1">
      <c r="A407" s="105">
        <v>16</v>
      </c>
      <c r="B407" s="105" t="s">
        <v>181</v>
      </c>
      <c r="C407" s="105" t="s">
        <v>182</v>
      </c>
      <c r="D407" s="105">
        <v>2022</v>
      </c>
      <c r="E407" s="105">
        <v>1</v>
      </c>
      <c r="F407" s="105">
        <v>222</v>
      </c>
      <c r="G407" s="105" t="s">
        <v>471</v>
      </c>
      <c r="H407" s="105" t="s">
        <v>63</v>
      </c>
      <c r="I407" s="105">
        <v>93</v>
      </c>
      <c r="J407" s="105" t="s">
        <v>397</v>
      </c>
      <c r="K407" s="105">
        <v>1</v>
      </c>
      <c r="L407" s="105" t="s">
        <v>440</v>
      </c>
      <c r="M407" s="105" t="s">
        <v>31</v>
      </c>
      <c r="N407" s="105">
        <v>1</v>
      </c>
      <c r="O407" s="105" t="s">
        <v>201</v>
      </c>
      <c r="P407" s="105">
        <v>12</v>
      </c>
      <c r="Q407" s="105" t="s">
        <v>472</v>
      </c>
      <c r="R407" s="105">
        <v>7617</v>
      </c>
      <c r="S407" s="105" t="s">
        <v>473</v>
      </c>
      <c r="T407" s="105">
        <v>1</v>
      </c>
      <c r="U407" s="105" t="s">
        <v>32</v>
      </c>
      <c r="V407" s="105" t="s">
        <v>474</v>
      </c>
      <c r="W407" s="105">
        <v>1</v>
      </c>
      <c r="X407" s="105" t="s">
        <v>475</v>
      </c>
      <c r="Y407" s="105">
        <v>0</v>
      </c>
      <c r="Z407" s="105">
        <v>0</v>
      </c>
      <c r="AA407" s="105">
        <v>0</v>
      </c>
      <c r="AB407" s="105">
        <v>0</v>
      </c>
      <c r="AC407" s="105">
        <v>1464</v>
      </c>
      <c r="AD407" s="105">
        <v>1464</v>
      </c>
      <c r="AE407" s="105">
        <v>240000000</v>
      </c>
      <c r="AF407" s="105">
        <v>236436400</v>
      </c>
    </row>
    <row r="408" spans="1:34" s="105" customFormat="1">
      <c r="A408" s="105">
        <v>16</v>
      </c>
      <c r="B408" s="105" t="s">
        <v>181</v>
      </c>
      <c r="C408" s="105" t="s">
        <v>182</v>
      </c>
      <c r="D408" s="105">
        <v>2022</v>
      </c>
      <c r="E408" s="105">
        <v>1</v>
      </c>
      <c r="F408" s="105">
        <v>222</v>
      </c>
      <c r="G408" s="105" t="s">
        <v>471</v>
      </c>
      <c r="H408" s="105" t="s">
        <v>63</v>
      </c>
      <c r="I408" s="105">
        <v>93</v>
      </c>
      <c r="J408" s="105" t="s">
        <v>397</v>
      </c>
      <c r="K408" s="105">
        <v>1</v>
      </c>
      <c r="L408" s="105" t="s">
        <v>440</v>
      </c>
      <c r="M408" s="105" t="s">
        <v>31</v>
      </c>
      <c r="N408" s="105">
        <v>1</v>
      </c>
      <c r="O408" s="105" t="s">
        <v>201</v>
      </c>
      <c r="P408" s="105">
        <v>12</v>
      </c>
      <c r="Q408" s="105" t="s">
        <v>472</v>
      </c>
      <c r="R408" s="105">
        <v>7617</v>
      </c>
      <c r="S408" s="105" t="s">
        <v>473</v>
      </c>
      <c r="T408" s="105">
        <v>1</v>
      </c>
      <c r="U408" s="105" t="s">
        <v>32</v>
      </c>
      <c r="V408" s="105" t="s">
        <v>474</v>
      </c>
      <c r="W408" s="105">
        <v>3</v>
      </c>
      <c r="X408" s="105" t="s">
        <v>476</v>
      </c>
      <c r="Y408" s="105">
        <v>0</v>
      </c>
      <c r="Z408" s="105">
        <v>0</v>
      </c>
      <c r="AA408" s="105">
        <v>0</v>
      </c>
      <c r="AB408" s="105">
        <v>0</v>
      </c>
      <c r="AC408" s="105">
        <v>1524</v>
      </c>
      <c r="AD408" s="105">
        <v>1524</v>
      </c>
      <c r="AE408" s="105">
        <v>41538983</v>
      </c>
      <c r="AF408" s="105">
        <v>41538983</v>
      </c>
    </row>
    <row r="409" spans="1:34" s="105" customFormat="1">
      <c r="A409" s="105">
        <v>16</v>
      </c>
      <c r="B409" s="105" t="s">
        <v>181</v>
      </c>
      <c r="C409" s="105" t="s">
        <v>182</v>
      </c>
      <c r="D409" s="105">
        <v>2022</v>
      </c>
      <c r="E409" s="105">
        <v>1</v>
      </c>
      <c r="F409" s="105">
        <v>222</v>
      </c>
      <c r="G409" s="105" t="s">
        <v>471</v>
      </c>
      <c r="H409" s="105" t="s">
        <v>63</v>
      </c>
      <c r="I409" s="105">
        <v>93</v>
      </c>
      <c r="J409" s="105" t="s">
        <v>397</v>
      </c>
      <c r="K409" s="105">
        <v>1</v>
      </c>
      <c r="L409" s="105" t="s">
        <v>440</v>
      </c>
      <c r="M409" s="105" t="s">
        <v>31</v>
      </c>
      <c r="N409" s="105">
        <v>1</v>
      </c>
      <c r="O409" s="105" t="s">
        <v>201</v>
      </c>
      <c r="P409" s="105">
        <v>14</v>
      </c>
      <c r="Q409" s="105" t="s">
        <v>423</v>
      </c>
      <c r="R409" s="105">
        <v>7619</v>
      </c>
      <c r="S409" s="105" t="s">
        <v>477</v>
      </c>
      <c r="T409" s="105">
        <v>1</v>
      </c>
      <c r="U409" s="105" t="s">
        <v>32</v>
      </c>
      <c r="V409" s="105" t="s">
        <v>478</v>
      </c>
      <c r="W409" s="105">
        <v>1</v>
      </c>
      <c r="X409" s="105" t="s">
        <v>479</v>
      </c>
      <c r="Y409" s="105">
        <v>0</v>
      </c>
      <c r="Z409" s="105">
        <v>0</v>
      </c>
      <c r="AA409" s="105">
        <v>0</v>
      </c>
      <c r="AB409" s="105">
        <v>0</v>
      </c>
      <c r="AC409" s="105">
        <v>455</v>
      </c>
      <c r="AD409" s="105">
        <v>455</v>
      </c>
      <c r="AE409" s="105">
        <v>129467272</v>
      </c>
      <c r="AF409" s="105">
        <v>128685987</v>
      </c>
    </row>
    <row r="410" spans="1:34" s="105" customFormat="1">
      <c r="A410" s="105">
        <v>16</v>
      </c>
      <c r="B410" s="105" t="s">
        <v>181</v>
      </c>
      <c r="C410" s="105" t="s">
        <v>182</v>
      </c>
      <c r="D410" s="105">
        <v>2022</v>
      </c>
      <c r="E410" s="105">
        <v>1</v>
      </c>
      <c r="F410" s="105">
        <v>222</v>
      </c>
      <c r="G410" s="105" t="s">
        <v>471</v>
      </c>
      <c r="H410" s="105" t="s">
        <v>63</v>
      </c>
      <c r="I410" s="105">
        <v>93</v>
      </c>
      <c r="J410" s="105" t="s">
        <v>397</v>
      </c>
      <c r="K410" s="105">
        <v>1</v>
      </c>
      <c r="L410" s="105" t="s">
        <v>440</v>
      </c>
      <c r="M410" s="105" t="s">
        <v>31</v>
      </c>
      <c r="N410" s="105">
        <v>1</v>
      </c>
      <c r="O410" s="105" t="s">
        <v>201</v>
      </c>
      <c r="P410" s="105">
        <v>14</v>
      </c>
      <c r="Q410" s="105" t="s">
        <v>423</v>
      </c>
      <c r="R410" s="105">
        <v>7619</v>
      </c>
      <c r="S410" s="105" t="s">
        <v>477</v>
      </c>
      <c r="T410" s="105">
        <v>1</v>
      </c>
      <c r="U410" s="105" t="s">
        <v>32</v>
      </c>
      <c r="V410" s="105" t="s">
        <v>478</v>
      </c>
      <c r="W410" s="105">
        <v>7</v>
      </c>
      <c r="X410" s="105" t="s">
        <v>480</v>
      </c>
      <c r="Y410" s="105">
        <v>0</v>
      </c>
      <c r="Z410" s="105">
        <v>0</v>
      </c>
      <c r="AA410" s="105">
        <v>0</v>
      </c>
      <c r="AB410" s="105">
        <v>0</v>
      </c>
      <c r="AC410" s="105">
        <v>76</v>
      </c>
      <c r="AD410" s="105">
        <v>76</v>
      </c>
      <c r="AE410" s="105">
        <v>26468457</v>
      </c>
      <c r="AF410" s="105">
        <v>26468457</v>
      </c>
    </row>
    <row r="411" spans="1:34" s="105" customFormat="1">
      <c r="A411" s="105">
        <v>16</v>
      </c>
      <c r="B411" s="105" t="s">
        <v>181</v>
      </c>
      <c r="C411" s="105" t="s">
        <v>182</v>
      </c>
      <c r="D411" s="105">
        <v>2022</v>
      </c>
      <c r="E411" s="105">
        <v>1</v>
      </c>
      <c r="F411" s="105">
        <v>222</v>
      </c>
      <c r="G411" s="105" t="s">
        <v>471</v>
      </c>
      <c r="H411" s="105" t="s">
        <v>63</v>
      </c>
      <c r="I411" s="105">
        <v>93</v>
      </c>
      <c r="J411" s="105" t="s">
        <v>397</v>
      </c>
      <c r="K411" s="105">
        <v>1</v>
      </c>
      <c r="L411" s="105" t="s">
        <v>440</v>
      </c>
      <c r="M411" s="105" t="s">
        <v>31</v>
      </c>
      <c r="N411" s="105">
        <v>1</v>
      </c>
      <c r="O411" s="105" t="s">
        <v>201</v>
      </c>
      <c r="P411" s="105">
        <v>14</v>
      </c>
      <c r="Q411" s="105" t="s">
        <v>423</v>
      </c>
      <c r="R411" s="105">
        <v>7619</v>
      </c>
      <c r="S411" s="105" t="s">
        <v>477</v>
      </c>
      <c r="T411" s="105">
        <v>1</v>
      </c>
      <c r="U411" s="105" t="s">
        <v>32</v>
      </c>
      <c r="V411" s="105" t="s">
        <v>478</v>
      </c>
      <c r="W411" s="105">
        <v>8</v>
      </c>
      <c r="X411" s="105" t="s">
        <v>481</v>
      </c>
      <c r="Y411" s="105">
        <v>0</v>
      </c>
      <c r="Z411" s="105">
        <v>0</v>
      </c>
      <c r="AA411" s="105">
        <v>0</v>
      </c>
      <c r="AB411" s="105">
        <v>0</v>
      </c>
      <c r="AC411" s="105">
        <v>50</v>
      </c>
      <c r="AD411" s="105">
        <v>50</v>
      </c>
      <c r="AE411" s="105">
        <v>28894237</v>
      </c>
      <c r="AF411" s="105">
        <v>28894237</v>
      </c>
    </row>
    <row r="412" spans="1:34" s="105" customFormat="1">
      <c r="A412" s="105">
        <v>16</v>
      </c>
      <c r="B412" s="105" t="s">
        <v>181</v>
      </c>
      <c r="C412" s="105" t="s">
        <v>182</v>
      </c>
      <c r="D412" s="105">
        <v>2022</v>
      </c>
      <c r="E412" s="105">
        <v>1</v>
      </c>
      <c r="F412" s="105">
        <v>222</v>
      </c>
      <c r="G412" s="105" t="s">
        <v>471</v>
      </c>
      <c r="H412" s="105" t="s">
        <v>63</v>
      </c>
      <c r="I412" s="105">
        <v>93</v>
      </c>
      <c r="J412" s="105" t="s">
        <v>397</v>
      </c>
      <c r="K412" s="105">
        <v>1</v>
      </c>
      <c r="L412" s="105" t="s">
        <v>440</v>
      </c>
      <c r="M412" s="105" t="s">
        <v>31</v>
      </c>
      <c r="N412" s="105">
        <v>1</v>
      </c>
      <c r="O412" s="105" t="s">
        <v>201</v>
      </c>
      <c r="P412" s="105">
        <v>15</v>
      </c>
      <c r="Q412" s="105" t="s">
        <v>42</v>
      </c>
      <c r="R412" s="105">
        <v>7594</v>
      </c>
      <c r="S412" s="105" t="s">
        <v>482</v>
      </c>
      <c r="T412" s="105">
        <v>1</v>
      </c>
      <c r="U412" s="105" t="s">
        <v>32</v>
      </c>
      <c r="V412" s="105" t="s">
        <v>483</v>
      </c>
      <c r="W412" s="105">
        <v>3</v>
      </c>
      <c r="X412" s="105" t="s">
        <v>484</v>
      </c>
      <c r="Y412" s="105">
        <v>0</v>
      </c>
      <c r="Z412" s="105">
        <v>0</v>
      </c>
      <c r="AA412" s="105">
        <v>0</v>
      </c>
      <c r="AB412" s="105">
        <v>0</v>
      </c>
      <c r="AC412" s="105">
        <v>23</v>
      </c>
      <c r="AD412" s="105">
        <v>23</v>
      </c>
      <c r="AE412" s="105">
        <v>1679000</v>
      </c>
      <c r="AF412" s="105">
        <v>1679000</v>
      </c>
    </row>
    <row r="413" spans="1:34" s="105" customFormat="1">
      <c r="A413" s="105">
        <v>16</v>
      </c>
      <c r="B413" s="105" t="s">
        <v>181</v>
      </c>
      <c r="C413" s="105" t="s">
        <v>182</v>
      </c>
      <c r="D413" s="105">
        <v>2022</v>
      </c>
      <c r="E413" s="105">
        <v>1</v>
      </c>
      <c r="F413" s="105">
        <v>222</v>
      </c>
      <c r="G413" s="105" t="s">
        <v>471</v>
      </c>
      <c r="H413" s="105" t="s">
        <v>63</v>
      </c>
      <c r="I413" s="105">
        <v>93</v>
      </c>
      <c r="J413" s="105" t="s">
        <v>397</v>
      </c>
      <c r="K413" s="105">
        <v>1</v>
      </c>
      <c r="L413" s="105" t="s">
        <v>440</v>
      </c>
      <c r="M413" s="105" t="s">
        <v>31</v>
      </c>
      <c r="N413" s="105">
        <v>1</v>
      </c>
      <c r="O413" s="105" t="s">
        <v>201</v>
      </c>
      <c r="P413" s="105">
        <v>21</v>
      </c>
      <c r="Q413" s="105" t="s">
        <v>402</v>
      </c>
      <c r="R413" s="105">
        <v>7585</v>
      </c>
      <c r="S413" s="105" t="s">
        <v>64</v>
      </c>
      <c r="T413" s="105">
        <v>1</v>
      </c>
      <c r="U413" s="105" t="s">
        <v>32</v>
      </c>
      <c r="V413" s="105" t="s">
        <v>485</v>
      </c>
      <c r="W413" s="105">
        <v>1</v>
      </c>
      <c r="X413" s="105" t="s">
        <v>499</v>
      </c>
      <c r="Y413" s="105">
        <v>0</v>
      </c>
      <c r="Z413" s="105">
        <v>0</v>
      </c>
      <c r="AA413" s="105">
        <v>0</v>
      </c>
      <c r="AB413" s="105">
        <v>0</v>
      </c>
      <c r="AC413" s="105">
        <v>2</v>
      </c>
      <c r="AD413" s="105">
        <v>2</v>
      </c>
      <c r="AE413" s="105">
        <v>1680078</v>
      </c>
      <c r="AF413" s="105">
        <v>1680077</v>
      </c>
    </row>
    <row r="414" spans="1:34" s="105" customFormat="1">
      <c r="A414" s="105">
        <v>16</v>
      </c>
      <c r="B414" s="105" t="s">
        <v>181</v>
      </c>
      <c r="C414" s="105" t="s">
        <v>182</v>
      </c>
      <c r="D414" s="105">
        <v>2022</v>
      </c>
      <c r="E414" s="105">
        <v>1</v>
      </c>
      <c r="F414" s="105">
        <v>222</v>
      </c>
      <c r="G414" s="105" t="s">
        <v>471</v>
      </c>
      <c r="H414" s="105" t="s">
        <v>63</v>
      </c>
      <c r="I414" s="105">
        <v>93</v>
      </c>
      <c r="J414" s="105" t="s">
        <v>397</v>
      </c>
      <c r="K414" s="105">
        <v>1</v>
      </c>
      <c r="L414" s="105" t="s">
        <v>440</v>
      </c>
      <c r="M414" s="105" t="s">
        <v>31</v>
      </c>
      <c r="N414" s="105">
        <v>1</v>
      </c>
      <c r="O414" s="105" t="s">
        <v>201</v>
      </c>
      <c r="P414" s="105">
        <v>21</v>
      </c>
      <c r="Q414" s="105" t="s">
        <v>402</v>
      </c>
      <c r="R414" s="105">
        <v>7585</v>
      </c>
      <c r="S414" s="105" t="s">
        <v>64</v>
      </c>
      <c r="T414" s="105">
        <v>1</v>
      </c>
      <c r="U414" s="105" t="s">
        <v>32</v>
      </c>
      <c r="V414" s="105" t="s">
        <v>485</v>
      </c>
      <c r="W414" s="105">
        <v>2</v>
      </c>
      <c r="X414" s="105" t="s">
        <v>500</v>
      </c>
      <c r="Y414" s="105">
        <v>0</v>
      </c>
      <c r="Z414" s="105">
        <v>0</v>
      </c>
      <c r="AA414" s="105">
        <v>0</v>
      </c>
      <c r="AB414" s="105">
        <v>0</v>
      </c>
      <c r="AC414" s="105">
        <v>1</v>
      </c>
      <c r="AD414" s="105">
        <v>1</v>
      </c>
      <c r="AE414" s="105">
        <v>556557</v>
      </c>
      <c r="AF414" s="105">
        <v>556557</v>
      </c>
    </row>
    <row r="415" spans="1:34" s="105" customFormat="1">
      <c r="A415" s="105">
        <v>16</v>
      </c>
      <c r="B415" s="105" t="s">
        <v>181</v>
      </c>
      <c r="C415" s="105" t="s">
        <v>182</v>
      </c>
      <c r="D415" s="105">
        <v>2022</v>
      </c>
      <c r="E415" s="105">
        <v>1</v>
      </c>
      <c r="F415" s="105">
        <v>222</v>
      </c>
      <c r="G415" s="105" t="s">
        <v>471</v>
      </c>
      <c r="H415" s="105" t="s">
        <v>63</v>
      </c>
      <c r="I415" s="105">
        <v>93</v>
      </c>
      <c r="J415" s="105" t="s">
        <v>397</v>
      </c>
      <c r="K415" s="105">
        <v>1</v>
      </c>
      <c r="L415" s="105" t="s">
        <v>440</v>
      </c>
      <c r="M415" s="105" t="s">
        <v>31</v>
      </c>
      <c r="N415" s="105">
        <v>1</v>
      </c>
      <c r="O415" s="105" t="s">
        <v>201</v>
      </c>
      <c r="P415" s="105">
        <v>21</v>
      </c>
      <c r="Q415" s="105" t="s">
        <v>402</v>
      </c>
      <c r="R415" s="105">
        <v>7585</v>
      </c>
      <c r="S415" s="105" t="s">
        <v>64</v>
      </c>
      <c r="T415" s="105">
        <v>1</v>
      </c>
      <c r="U415" s="105" t="s">
        <v>32</v>
      </c>
      <c r="V415" s="105" t="s">
        <v>485</v>
      </c>
      <c r="W415" s="105">
        <v>5</v>
      </c>
      <c r="X415" s="105" t="s">
        <v>503</v>
      </c>
      <c r="Y415" s="105">
        <v>0</v>
      </c>
      <c r="Z415" s="105">
        <v>0</v>
      </c>
      <c r="AA415" s="105">
        <v>0</v>
      </c>
      <c r="AB415" s="105">
        <v>0</v>
      </c>
      <c r="AC415" s="105">
        <v>30</v>
      </c>
      <c r="AD415" s="105">
        <v>30</v>
      </c>
      <c r="AE415" s="105">
        <v>96256748</v>
      </c>
      <c r="AF415" s="105">
        <v>96256748</v>
      </c>
    </row>
    <row r="416" spans="1:34" s="105" customFormat="1">
      <c r="A416" s="105">
        <v>16</v>
      </c>
      <c r="B416" s="105" t="s">
        <v>181</v>
      </c>
      <c r="C416" s="105" t="s">
        <v>182</v>
      </c>
      <c r="D416" s="105">
        <v>2022</v>
      </c>
      <c r="E416" s="105">
        <v>1</v>
      </c>
      <c r="F416" s="105">
        <v>222</v>
      </c>
      <c r="G416" s="105" t="s">
        <v>471</v>
      </c>
      <c r="H416" s="105" t="s">
        <v>63</v>
      </c>
      <c r="I416" s="105">
        <v>93</v>
      </c>
      <c r="J416" s="105" t="s">
        <v>397</v>
      </c>
      <c r="K416" s="105">
        <v>1</v>
      </c>
      <c r="L416" s="105" t="s">
        <v>440</v>
      </c>
      <c r="M416" s="105" t="s">
        <v>31</v>
      </c>
      <c r="N416" s="105">
        <v>1</v>
      </c>
      <c r="O416" s="105" t="s">
        <v>201</v>
      </c>
      <c r="P416" s="105">
        <v>21</v>
      </c>
      <c r="Q416" s="105" t="s">
        <v>402</v>
      </c>
      <c r="R416" s="105">
        <v>7585</v>
      </c>
      <c r="S416" s="105" t="s">
        <v>64</v>
      </c>
      <c r="T416" s="105">
        <v>1</v>
      </c>
      <c r="U416" s="105" t="s">
        <v>32</v>
      </c>
      <c r="V416" s="105" t="s">
        <v>485</v>
      </c>
      <c r="W416" s="105">
        <v>6</v>
      </c>
      <c r="X416" s="105" t="s">
        <v>486</v>
      </c>
      <c r="Y416" s="105">
        <v>0</v>
      </c>
      <c r="Z416" s="105">
        <v>0</v>
      </c>
      <c r="AA416" s="105">
        <v>0</v>
      </c>
      <c r="AB416" s="105">
        <v>0</v>
      </c>
      <c r="AC416" s="105">
        <v>6</v>
      </c>
      <c r="AD416" s="105">
        <v>6</v>
      </c>
      <c r="AE416" s="105">
        <v>19719729</v>
      </c>
      <c r="AF416" s="105">
        <v>19719729</v>
      </c>
    </row>
    <row r="417" spans="1:32" s="105" customFormat="1">
      <c r="A417" s="105">
        <v>16</v>
      </c>
      <c r="B417" s="105" t="s">
        <v>181</v>
      </c>
      <c r="C417" s="105" t="s">
        <v>182</v>
      </c>
      <c r="D417" s="105">
        <v>2022</v>
      </c>
      <c r="E417" s="105">
        <v>1</v>
      </c>
      <c r="F417" s="105">
        <v>222</v>
      </c>
      <c r="G417" s="105" t="s">
        <v>471</v>
      </c>
      <c r="H417" s="105" t="s">
        <v>63</v>
      </c>
      <c r="I417" s="105">
        <v>93</v>
      </c>
      <c r="J417" s="105" t="s">
        <v>397</v>
      </c>
      <c r="K417" s="105">
        <v>1</v>
      </c>
      <c r="L417" s="105" t="s">
        <v>440</v>
      </c>
      <c r="M417" s="105" t="s">
        <v>31</v>
      </c>
      <c r="N417" s="105">
        <v>1</v>
      </c>
      <c r="O417" s="105" t="s">
        <v>201</v>
      </c>
      <c r="P417" s="105">
        <v>21</v>
      </c>
      <c r="Q417" s="105" t="s">
        <v>402</v>
      </c>
      <c r="R417" s="105">
        <v>7585</v>
      </c>
      <c r="S417" s="105" t="s">
        <v>64</v>
      </c>
      <c r="T417" s="105">
        <v>1</v>
      </c>
      <c r="U417" s="105" t="s">
        <v>32</v>
      </c>
      <c r="V417" s="105" t="s">
        <v>485</v>
      </c>
      <c r="W417" s="105">
        <v>7</v>
      </c>
      <c r="X417" s="105" t="s">
        <v>487</v>
      </c>
      <c r="Y417" s="105">
        <v>0</v>
      </c>
      <c r="Z417" s="105">
        <v>0</v>
      </c>
      <c r="AA417" s="105">
        <v>0</v>
      </c>
      <c r="AB417" s="105">
        <v>0</v>
      </c>
      <c r="AC417" s="105">
        <v>39</v>
      </c>
      <c r="AD417" s="105">
        <v>39</v>
      </c>
      <c r="AE417" s="105">
        <v>104924153</v>
      </c>
      <c r="AF417" s="105">
        <v>104924153</v>
      </c>
    </row>
    <row r="418" spans="1:32" s="105" customFormat="1">
      <c r="A418" s="105">
        <v>16</v>
      </c>
      <c r="B418" s="105" t="s">
        <v>181</v>
      </c>
      <c r="C418" s="105" t="s">
        <v>182</v>
      </c>
      <c r="D418" s="105">
        <v>2022</v>
      </c>
      <c r="E418" s="105">
        <v>1</v>
      </c>
      <c r="F418" s="105">
        <v>222</v>
      </c>
      <c r="G418" s="105" t="s">
        <v>471</v>
      </c>
      <c r="H418" s="105" t="s">
        <v>63</v>
      </c>
      <c r="I418" s="105">
        <v>93</v>
      </c>
      <c r="J418" s="105" t="s">
        <v>397</v>
      </c>
      <c r="K418" s="105">
        <v>1</v>
      </c>
      <c r="L418" s="105" t="s">
        <v>440</v>
      </c>
      <c r="M418" s="105" t="s">
        <v>31</v>
      </c>
      <c r="N418" s="105">
        <v>1</v>
      </c>
      <c r="O418" s="105" t="s">
        <v>201</v>
      </c>
      <c r="P418" s="105">
        <v>21</v>
      </c>
      <c r="Q418" s="105" t="s">
        <v>402</v>
      </c>
      <c r="R418" s="105">
        <v>7585</v>
      </c>
      <c r="S418" s="105" t="s">
        <v>64</v>
      </c>
      <c r="T418" s="105">
        <v>1</v>
      </c>
      <c r="U418" s="105" t="s">
        <v>32</v>
      </c>
      <c r="V418" s="105" t="s">
        <v>485</v>
      </c>
      <c r="W418" s="105">
        <v>8</v>
      </c>
      <c r="X418" s="105" t="s">
        <v>488</v>
      </c>
      <c r="Y418" s="105">
        <v>0</v>
      </c>
      <c r="Z418" s="105">
        <v>0</v>
      </c>
      <c r="AA418" s="105">
        <v>0</v>
      </c>
      <c r="AB418" s="105">
        <v>0</v>
      </c>
      <c r="AC418" s="105">
        <v>32</v>
      </c>
      <c r="AD418" s="105">
        <v>32</v>
      </c>
      <c r="AE418" s="105">
        <v>21713743</v>
      </c>
      <c r="AF418" s="105">
        <v>21713648</v>
      </c>
    </row>
    <row r="419" spans="1:32" s="105" customFormat="1">
      <c r="A419" s="105">
        <v>16</v>
      </c>
      <c r="B419" s="105" t="s">
        <v>181</v>
      </c>
      <c r="C419" s="105" t="s">
        <v>182</v>
      </c>
      <c r="D419" s="105">
        <v>2022</v>
      </c>
      <c r="E419" s="105">
        <v>1</v>
      </c>
      <c r="F419" s="105">
        <v>222</v>
      </c>
      <c r="G419" s="105" t="s">
        <v>471</v>
      </c>
      <c r="H419" s="105" t="s">
        <v>63</v>
      </c>
      <c r="I419" s="105">
        <v>93</v>
      </c>
      <c r="J419" s="105" t="s">
        <v>397</v>
      </c>
      <c r="K419" s="105">
        <v>1</v>
      </c>
      <c r="L419" s="105" t="s">
        <v>440</v>
      </c>
      <c r="M419" s="105" t="s">
        <v>31</v>
      </c>
      <c r="N419" s="105">
        <v>1</v>
      </c>
      <c r="O419" s="105" t="s">
        <v>201</v>
      </c>
      <c r="P419" s="105">
        <v>21</v>
      </c>
      <c r="Q419" s="105" t="s">
        <v>402</v>
      </c>
      <c r="R419" s="105">
        <v>7585</v>
      </c>
      <c r="S419" s="105" t="s">
        <v>64</v>
      </c>
      <c r="T419" s="105">
        <v>1</v>
      </c>
      <c r="U419" s="105" t="s">
        <v>32</v>
      </c>
      <c r="V419" s="105" t="s">
        <v>485</v>
      </c>
      <c r="W419" s="105">
        <v>9</v>
      </c>
      <c r="X419" s="105" t="s">
        <v>489</v>
      </c>
      <c r="Y419" s="105">
        <v>0</v>
      </c>
      <c r="Z419" s="105">
        <v>0</v>
      </c>
      <c r="AA419" s="105">
        <v>0</v>
      </c>
      <c r="AB419" s="105">
        <v>0</v>
      </c>
      <c r="AC419" s="105">
        <v>9</v>
      </c>
      <c r="AD419" s="105">
        <v>9</v>
      </c>
      <c r="AE419" s="105">
        <v>115747639</v>
      </c>
      <c r="AF419" s="105">
        <v>114530732</v>
      </c>
    </row>
    <row r="420" spans="1:32" s="105" customFormat="1">
      <c r="A420" s="105">
        <v>16</v>
      </c>
      <c r="B420" s="105" t="s">
        <v>181</v>
      </c>
      <c r="C420" s="105" t="s">
        <v>182</v>
      </c>
      <c r="D420" s="105">
        <v>2022</v>
      </c>
      <c r="E420" s="105">
        <v>1</v>
      </c>
      <c r="F420" s="105">
        <v>222</v>
      </c>
      <c r="G420" s="105" t="s">
        <v>471</v>
      </c>
      <c r="H420" s="105" t="s">
        <v>63</v>
      </c>
      <c r="I420" s="105">
        <v>93</v>
      </c>
      <c r="J420" s="105" t="s">
        <v>397</v>
      </c>
      <c r="K420" s="105">
        <v>1</v>
      </c>
      <c r="L420" s="105" t="s">
        <v>440</v>
      </c>
      <c r="M420" s="105" t="s">
        <v>31</v>
      </c>
      <c r="N420" s="105">
        <v>1</v>
      </c>
      <c r="O420" s="105" t="s">
        <v>201</v>
      </c>
      <c r="P420" s="105">
        <v>21</v>
      </c>
      <c r="Q420" s="105" t="s">
        <v>402</v>
      </c>
      <c r="R420" s="105">
        <v>7600</v>
      </c>
      <c r="S420" s="105" t="s">
        <v>504</v>
      </c>
      <c r="T420" s="105">
        <v>1</v>
      </c>
      <c r="U420" s="105" t="s">
        <v>32</v>
      </c>
      <c r="V420" s="105" t="s">
        <v>713</v>
      </c>
      <c r="W420" s="105">
        <v>1</v>
      </c>
      <c r="X420" s="105" t="s">
        <v>511</v>
      </c>
      <c r="Y420" s="105">
        <v>0</v>
      </c>
      <c r="Z420" s="105">
        <v>0</v>
      </c>
      <c r="AA420" s="105">
        <v>0</v>
      </c>
      <c r="AB420" s="105">
        <v>0</v>
      </c>
      <c r="AC420" s="105">
        <v>36</v>
      </c>
      <c r="AD420" s="105">
        <v>36</v>
      </c>
      <c r="AE420" s="105">
        <v>192286548</v>
      </c>
      <c r="AF420" s="105">
        <v>192286548</v>
      </c>
    </row>
    <row r="421" spans="1:32" s="105" customFormat="1">
      <c r="A421" s="105">
        <v>16</v>
      </c>
      <c r="B421" s="105" t="s">
        <v>181</v>
      </c>
      <c r="C421" s="105" t="s">
        <v>182</v>
      </c>
      <c r="D421" s="105">
        <v>2022</v>
      </c>
      <c r="E421" s="105">
        <v>1</v>
      </c>
      <c r="F421" s="105">
        <v>222</v>
      </c>
      <c r="G421" s="105" t="s">
        <v>471</v>
      </c>
      <c r="H421" s="105" t="s">
        <v>63</v>
      </c>
      <c r="I421" s="105">
        <v>93</v>
      </c>
      <c r="J421" s="105" t="s">
        <v>397</v>
      </c>
      <c r="K421" s="105">
        <v>1</v>
      </c>
      <c r="L421" s="105" t="s">
        <v>440</v>
      </c>
      <c r="M421" s="105" t="s">
        <v>31</v>
      </c>
      <c r="N421" s="105">
        <v>1</v>
      </c>
      <c r="O421" s="105" t="s">
        <v>201</v>
      </c>
      <c r="P421" s="105">
        <v>21</v>
      </c>
      <c r="Q421" s="105" t="s">
        <v>402</v>
      </c>
      <c r="R421" s="105">
        <v>7614</v>
      </c>
      <c r="S421" s="105" t="s">
        <v>490</v>
      </c>
      <c r="T421" s="105">
        <v>1</v>
      </c>
      <c r="U421" s="105" t="s">
        <v>32</v>
      </c>
      <c r="V421" s="105" t="s">
        <v>491</v>
      </c>
      <c r="W421" s="105">
        <v>1</v>
      </c>
      <c r="X421" s="105" t="s">
        <v>492</v>
      </c>
      <c r="Y421" s="105">
        <v>0</v>
      </c>
      <c r="Z421" s="105">
        <v>0</v>
      </c>
      <c r="AA421" s="105">
        <v>0</v>
      </c>
      <c r="AB421" s="105">
        <v>0</v>
      </c>
      <c r="AC421" s="105">
        <v>4</v>
      </c>
      <c r="AD421" s="105">
        <v>4</v>
      </c>
      <c r="AE421" s="105">
        <v>18176661</v>
      </c>
      <c r="AF421" s="105">
        <v>18176661</v>
      </c>
    </row>
    <row r="422" spans="1:32" s="105" customFormat="1">
      <c r="A422" s="105">
        <v>16</v>
      </c>
      <c r="B422" s="105" t="s">
        <v>181</v>
      </c>
      <c r="C422" s="105" t="s">
        <v>182</v>
      </c>
      <c r="D422" s="105">
        <v>2022</v>
      </c>
      <c r="E422" s="105">
        <v>1</v>
      </c>
      <c r="F422" s="105">
        <v>222</v>
      </c>
      <c r="G422" s="105" t="s">
        <v>471</v>
      </c>
      <c r="H422" s="105" t="s">
        <v>63</v>
      </c>
      <c r="I422" s="105">
        <v>93</v>
      </c>
      <c r="J422" s="105" t="s">
        <v>397</v>
      </c>
      <c r="K422" s="105">
        <v>1</v>
      </c>
      <c r="L422" s="105" t="s">
        <v>440</v>
      </c>
      <c r="M422" s="105" t="s">
        <v>31</v>
      </c>
      <c r="N422" s="105">
        <v>1</v>
      </c>
      <c r="O422" s="105" t="s">
        <v>201</v>
      </c>
      <c r="P422" s="105">
        <v>21</v>
      </c>
      <c r="Q422" s="105" t="s">
        <v>402</v>
      </c>
      <c r="R422" s="105">
        <v>7614</v>
      </c>
      <c r="S422" s="105" t="s">
        <v>490</v>
      </c>
      <c r="T422" s="105">
        <v>1</v>
      </c>
      <c r="U422" s="105" t="s">
        <v>32</v>
      </c>
      <c r="V422" s="105" t="s">
        <v>491</v>
      </c>
      <c r="W422" s="105">
        <v>2</v>
      </c>
      <c r="X422" s="105" t="s">
        <v>493</v>
      </c>
      <c r="Y422" s="105">
        <v>0</v>
      </c>
      <c r="Z422" s="105">
        <v>0</v>
      </c>
      <c r="AA422" s="105">
        <v>0</v>
      </c>
      <c r="AB422" s="105">
        <v>0</v>
      </c>
      <c r="AC422" s="105">
        <v>1</v>
      </c>
      <c r="AD422" s="105">
        <v>1</v>
      </c>
      <c r="AE422" s="105">
        <v>2378045</v>
      </c>
      <c r="AF422" s="105">
        <v>2378045</v>
      </c>
    </row>
    <row r="423" spans="1:32" s="105" customFormat="1">
      <c r="A423" s="105">
        <v>16</v>
      </c>
      <c r="B423" s="105" t="s">
        <v>181</v>
      </c>
      <c r="C423" s="105" t="s">
        <v>182</v>
      </c>
      <c r="D423" s="105">
        <v>2022</v>
      </c>
      <c r="E423" s="105">
        <v>1</v>
      </c>
      <c r="F423" s="105">
        <v>222</v>
      </c>
      <c r="G423" s="105" t="s">
        <v>471</v>
      </c>
      <c r="H423" s="105" t="s">
        <v>63</v>
      </c>
      <c r="I423" s="105">
        <v>93</v>
      </c>
      <c r="J423" s="105" t="s">
        <v>397</v>
      </c>
      <c r="K423" s="105">
        <v>1</v>
      </c>
      <c r="L423" s="105" t="s">
        <v>440</v>
      </c>
      <c r="M423" s="105" t="s">
        <v>31</v>
      </c>
      <c r="N423" s="105">
        <v>1</v>
      </c>
      <c r="O423" s="105" t="s">
        <v>201</v>
      </c>
      <c r="P423" s="105">
        <v>21</v>
      </c>
      <c r="Q423" s="105" t="s">
        <v>402</v>
      </c>
      <c r="R423" s="105">
        <v>7614</v>
      </c>
      <c r="S423" s="105" t="s">
        <v>490</v>
      </c>
      <c r="T423" s="105">
        <v>1</v>
      </c>
      <c r="U423" s="105" t="s">
        <v>32</v>
      </c>
      <c r="V423" s="105" t="s">
        <v>491</v>
      </c>
      <c r="W423" s="105">
        <v>3</v>
      </c>
      <c r="X423" s="105" t="s">
        <v>509</v>
      </c>
      <c r="Y423" s="105">
        <v>0</v>
      </c>
      <c r="Z423" s="105">
        <v>0</v>
      </c>
      <c r="AA423" s="105">
        <v>0</v>
      </c>
      <c r="AB423" s="105">
        <v>0</v>
      </c>
      <c r="AC423" s="105">
        <v>4</v>
      </c>
      <c r="AD423" s="105">
        <v>4</v>
      </c>
      <c r="AE423" s="105">
        <v>27855628</v>
      </c>
      <c r="AF423" s="105">
        <v>26069439</v>
      </c>
    </row>
    <row r="424" spans="1:32" s="105" customFormat="1">
      <c r="A424" s="105">
        <v>16</v>
      </c>
      <c r="B424" s="105" t="s">
        <v>181</v>
      </c>
      <c r="C424" s="105" t="s">
        <v>182</v>
      </c>
      <c r="D424" s="105">
        <v>2022</v>
      </c>
      <c r="E424" s="105">
        <v>1</v>
      </c>
      <c r="F424" s="105">
        <v>222</v>
      </c>
      <c r="G424" s="105" t="s">
        <v>471</v>
      </c>
      <c r="H424" s="105" t="s">
        <v>63</v>
      </c>
      <c r="I424" s="105">
        <v>93</v>
      </c>
      <c r="J424" s="105" t="s">
        <v>397</v>
      </c>
      <c r="K424" s="105">
        <v>1</v>
      </c>
      <c r="L424" s="105" t="s">
        <v>440</v>
      </c>
      <c r="M424" s="105" t="s">
        <v>31</v>
      </c>
      <c r="N424" s="105">
        <v>1</v>
      </c>
      <c r="O424" s="105" t="s">
        <v>201</v>
      </c>
      <c r="P424" s="105">
        <v>21</v>
      </c>
      <c r="Q424" s="105" t="s">
        <v>402</v>
      </c>
      <c r="R424" s="105">
        <v>7909</v>
      </c>
      <c r="S424" s="105" t="s">
        <v>494</v>
      </c>
      <c r="T424" s="105">
        <v>1</v>
      </c>
      <c r="U424" s="105" t="s">
        <v>32</v>
      </c>
      <c r="V424" s="105" t="s">
        <v>495</v>
      </c>
      <c r="W424" s="105">
        <v>1</v>
      </c>
      <c r="X424" s="105" t="s">
        <v>496</v>
      </c>
      <c r="Y424" s="105">
        <v>0</v>
      </c>
      <c r="Z424" s="105">
        <v>0</v>
      </c>
      <c r="AA424" s="105">
        <v>0</v>
      </c>
      <c r="AB424" s="105">
        <v>0</v>
      </c>
      <c r="AC424" s="105">
        <v>3</v>
      </c>
      <c r="AD424" s="105">
        <v>3</v>
      </c>
      <c r="AE424" s="105">
        <v>14040000</v>
      </c>
      <c r="AF424" s="105">
        <v>14040000</v>
      </c>
    </row>
    <row r="425" spans="1:32" s="105" customFormat="1">
      <c r="A425" s="105">
        <v>16</v>
      </c>
      <c r="B425" s="105" t="s">
        <v>181</v>
      </c>
      <c r="C425" s="105" t="s">
        <v>182</v>
      </c>
      <c r="D425" s="105">
        <v>2022</v>
      </c>
      <c r="E425" s="105">
        <v>1</v>
      </c>
      <c r="F425" s="105">
        <v>222</v>
      </c>
      <c r="G425" s="105" t="s">
        <v>471</v>
      </c>
      <c r="H425" s="105" t="s">
        <v>63</v>
      </c>
      <c r="I425" s="105">
        <v>93</v>
      </c>
      <c r="J425" s="105" t="s">
        <v>397</v>
      </c>
      <c r="K425" s="105">
        <v>1</v>
      </c>
      <c r="L425" s="105" t="s">
        <v>440</v>
      </c>
      <c r="M425" s="105" t="s">
        <v>31</v>
      </c>
      <c r="N425" s="105">
        <v>1</v>
      </c>
      <c r="O425" s="105" t="s">
        <v>201</v>
      </c>
      <c r="P425" s="105">
        <v>21</v>
      </c>
      <c r="Q425" s="105" t="s">
        <v>402</v>
      </c>
      <c r="R425" s="105">
        <v>7909</v>
      </c>
      <c r="S425" s="105" t="s">
        <v>494</v>
      </c>
      <c r="T425" s="105">
        <v>1</v>
      </c>
      <c r="U425" s="105" t="s">
        <v>32</v>
      </c>
      <c r="V425" s="105" t="s">
        <v>495</v>
      </c>
      <c r="W425" s="105">
        <v>2</v>
      </c>
      <c r="X425" s="105" t="s">
        <v>497</v>
      </c>
      <c r="Y425" s="105">
        <v>0</v>
      </c>
      <c r="Z425" s="105">
        <v>0</v>
      </c>
      <c r="AA425" s="105">
        <v>0</v>
      </c>
      <c r="AB425" s="105">
        <v>0</v>
      </c>
      <c r="AC425" s="105">
        <v>19</v>
      </c>
      <c r="AD425" s="105">
        <v>19</v>
      </c>
      <c r="AE425" s="105">
        <v>85197662</v>
      </c>
      <c r="AF425" s="105">
        <v>84212802</v>
      </c>
    </row>
    <row r="426" spans="1:32" s="105" customFormat="1">
      <c r="A426" s="105">
        <v>16</v>
      </c>
      <c r="B426" s="105" t="s">
        <v>181</v>
      </c>
      <c r="C426" s="105" t="s">
        <v>182</v>
      </c>
      <c r="D426" s="105">
        <v>2022</v>
      </c>
      <c r="E426" s="105">
        <v>1</v>
      </c>
      <c r="F426" s="105">
        <v>222</v>
      </c>
      <c r="G426" s="105" t="s">
        <v>471</v>
      </c>
      <c r="H426" s="105" t="s">
        <v>63</v>
      </c>
      <c r="I426" s="105">
        <v>93</v>
      </c>
      <c r="J426" s="105" t="s">
        <v>397</v>
      </c>
      <c r="K426" s="105">
        <v>2</v>
      </c>
      <c r="L426" s="105" t="s">
        <v>48</v>
      </c>
      <c r="M426" s="105" t="s">
        <v>31</v>
      </c>
      <c r="N426" s="105">
        <v>1</v>
      </c>
      <c r="O426" s="105" t="s">
        <v>201</v>
      </c>
      <c r="P426" s="105">
        <v>12</v>
      </c>
      <c r="Q426" s="105" t="s">
        <v>472</v>
      </c>
      <c r="R426" s="105">
        <v>7617</v>
      </c>
      <c r="S426" s="105" t="s">
        <v>473</v>
      </c>
      <c r="T426" s="105">
        <v>1</v>
      </c>
      <c r="U426" s="105" t="s">
        <v>32</v>
      </c>
      <c r="V426" s="105" t="s">
        <v>474</v>
      </c>
      <c r="W426" s="105">
        <v>1</v>
      </c>
      <c r="X426" s="105" t="s">
        <v>475</v>
      </c>
      <c r="Y426" s="105">
        <v>0</v>
      </c>
      <c r="Z426" s="105">
        <v>0</v>
      </c>
      <c r="AA426" s="105">
        <v>0</v>
      </c>
      <c r="AB426" s="105">
        <v>0</v>
      </c>
      <c r="AC426" s="105">
        <v>688</v>
      </c>
      <c r="AD426" s="105">
        <v>688</v>
      </c>
      <c r="AE426" s="105">
        <v>137686409</v>
      </c>
      <c r="AF426" s="105">
        <v>137686409</v>
      </c>
    </row>
    <row r="427" spans="1:32" s="105" customFormat="1">
      <c r="A427" s="105">
        <v>16</v>
      </c>
      <c r="B427" s="105" t="s">
        <v>181</v>
      </c>
      <c r="C427" s="105" t="s">
        <v>182</v>
      </c>
      <c r="D427" s="105">
        <v>2022</v>
      </c>
      <c r="E427" s="105">
        <v>1</v>
      </c>
      <c r="F427" s="105">
        <v>222</v>
      </c>
      <c r="G427" s="105" t="s">
        <v>471</v>
      </c>
      <c r="H427" s="105" t="s">
        <v>63</v>
      </c>
      <c r="I427" s="105">
        <v>93</v>
      </c>
      <c r="J427" s="105" t="s">
        <v>397</v>
      </c>
      <c r="K427" s="105">
        <v>2</v>
      </c>
      <c r="L427" s="105" t="s">
        <v>48</v>
      </c>
      <c r="M427" s="105" t="s">
        <v>31</v>
      </c>
      <c r="N427" s="105">
        <v>1</v>
      </c>
      <c r="O427" s="105" t="s">
        <v>201</v>
      </c>
      <c r="P427" s="105">
        <v>12</v>
      </c>
      <c r="Q427" s="105" t="s">
        <v>472</v>
      </c>
      <c r="R427" s="105">
        <v>7617</v>
      </c>
      <c r="S427" s="105" t="s">
        <v>473</v>
      </c>
      <c r="T427" s="105">
        <v>1</v>
      </c>
      <c r="U427" s="105" t="s">
        <v>32</v>
      </c>
      <c r="V427" s="105" t="s">
        <v>474</v>
      </c>
      <c r="W427" s="105">
        <v>3</v>
      </c>
      <c r="X427" s="105" t="s">
        <v>476</v>
      </c>
      <c r="Y427" s="105">
        <v>0</v>
      </c>
      <c r="Z427" s="105">
        <v>0</v>
      </c>
      <c r="AA427" s="105">
        <v>0</v>
      </c>
      <c r="AB427" s="105">
        <v>0</v>
      </c>
      <c r="AC427" s="105">
        <v>522</v>
      </c>
      <c r="AD427" s="105">
        <v>522</v>
      </c>
      <c r="AE427" s="105">
        <v>12658320</v>
      </c>
      <c r="AF427" s="105">
        <v>12658320</v>
      </c>
    </row>
    <row r="428" spans="1:32" s="105" customFormat="1">
      <c r="A428" s="105">
        <v>16</v>
      </c>
      <c r="B428" s="105" t="s">
        <v>181</v>
      </c>
      <c r="C428" s="105" t="s">
        <v>182</v>
      </c>
      <c r="D428" s="105">
        <v>2022</v>
      </c>
      <c r="E428" s="105">
        <v>1</v>
      </c>
      <c r="F428" s="105">
        <v>222</v>
      </c>
      <c r="G428" s="105" t="s">
        <v>471</v>
      </c>
      <c r="H428" s="105" t="s">
        <v>63</v>
      </c>
      <c r="I428" s="105">
        <v>93</v>
      </c>
      <c r="J428" s="105" t="s">
        <v>397</v>
      </c>
      <c r="K428" s="105">
        <v>2</v>
      </c>
      <c r="L428" s="105" t="s">
        <v>48</v>
      </c>
      <c r="M428" s="105" t="s">
        <v>31</v>
      </c>
      <c r="N428" s="105">
        <v>1</v>
      </c>
      <c r="O428" s="105" t="s">
        <v>201</v>
      </c>
      <c r="P428" s="105">
        <v>14</v>
      </c>
      <c r="Q428" s="105" t="s">
        <v>423</v>
      </c>
      <c r="R428" s="105">
        <v>7619</v>
      </c>
      <c r="S428" s="105" t="s">
        <v>477</v>
      </c>
      <c r="T428" s="105">
        <v>1</v>
      </c>
      <c r="U428" s="105" t="s">
        <v>32</v>
      </c>
      <c r="V428" s="105" t="s">
        <v>478</v>
      </c>
      <c r="W428" s="105">
        <v>1</v>
      </c>
      <c r="X428" s="105" t="s">
        <v>479</v>
      </c>
      <c r="Y428" s="105">
        <v>0</v>
      </c>
      <c r="Z428" s="105">
        <v>0</v>
      </c>
      <c r="AA428" s="105">
        <v>0</v>
      </c>
      <c r="AB428" s="105">
        <v>0</v>
      </c>
      <c r="AC428" s="105">
        <v>436</v>
      </c>
      <c r="AD428" s="105">
        <v>436</v>
      </c>
      <c r="AE428" s="105">
        <v>124060946</v>
      </c>
      <c r="AF428" s="105">
        <v>123312286</v>
      </c>
    </row>
    <row r="429" spans="1:32" s="105" customFormat="1">
      <c r="A429" s="105">
        <v>16</v>
      </c>
      <c r="B429" s="105" t="s">
        <v>181</v>
      </c>
      <c r="C429" s="105" t="s">
        <v>182</v>
      </c>
      <c r="D429" s="105">
        <v>2022</v>
      </c>
      <c r="E429" s="105">
        <v>1</v>
      </c>
      <c r="F429" s="105">
        <v>222</v>
      </c>
      <c r="G429" s="105" t="s">
        <v>471</v>
      </c>
      <c r="H429" s="105" t="s">
        <v>63</v>
      </c>
      <c r="I429" s="105">
        <v>93</v>
      </c>
      <c r="J429" s="105" t="s">
        <v>397</v>
      </c>
      <c r="K429" s="105">
        <v>2</v>
      </c>
      <c r="L429" s="105" t="s">
        <v>48</v>
      </c>
      <c r="M429" s="105" t="s">
        <v>31</v>
      </c>
      <c r="N429" s="105">
        <v>1</v>
      </c>
      <c r="O429" s="105" t="s">
        <v>201</v>
      </c>
      <c r="P429" s="105">
        <v>14</v>
      </c>
      <c r="Q429" s="105" t="s">
        <v>423</v>
      </c>
      <c r="R429" s="105">
        <v>7619</v>
      </c>
      <c r="S429" s="105" t="s">
        <v>477</v>
      </c>
      <c r="T429" s="105">
        <v>1</v>
      </c>
      <c r="U429" s="105" t="s">
        <v>32</v>
      </c>
      <c r="V429" s="105" t="s">
        <v>478</v>
      </c>
      <c r="W429" s="105">
        <v>7</v>
      </c>
      <c r="X429" s="105" t="s">
        <v>480</v>
      </c>
      <c r="Y429" s="105">
        <v>0</v>
      </c>
      <c r="Z429" s="105">
        <v>0</v>
      </c>
      <c r="AA429" s="105">
        <v>0</v>
      </c>
      <c r="AB429" s="105">
        <v>0</v>
      </c>
      <c r="AC429" s="105">
        <v>196</v>
      </c>
      <c r="AD429" s="105">
        <v>196</v>
      </c>
      <c r="AE429" s="105">
        <v>68260757</v>
      </c>
      <c r="AF429" s="105">
        <v>68260757</v>
      </c>
    </row>
    <row r="430" spans="1:32" s="105" customFormat="1">
      <c r="A430" s="105">
        <v>16</v>
      </c>
      <c r="B430" s="105" t="s">
        <v>181</v>
      </c>
      <c r="C430" s="105" t="s">
        <v>182</v>
      </c>
      <c r="D430" s="105">
        <v>2022</v>
      </c>
      <c r="E430" s="105">
        <v>1</v>
      </c>
      <c r="F430" s="105">
        <v>222</v>
      </c>
      <c r="G430" s="105" t="s">
        <v>471</v>
      </c>
      <c r="H430" s="105" t="s">
        <v>63</v>
      </c>
      <c r="I430" s="105">
        <v>93</v>
      </c>
      <c r="J430" s="105" t="s">
        <v>397</v>
      </c>
      <c r="K430" s="105">
        <v>2</v>
      </c>
      <c r="L430" s="105" t="s">
        <v>48</v>
      </c>
      <c r="M430" s="105" t="s">
        <v>31</v>
      </c>
      <c r="N430" s="105">
        <v>1</v>
      </c>
      <c r="O430" s="105" t="s">
        <v>201</v>
      </c>
      <c r="P430" s="105">
        <v>14</v>
      </c>
      <c r="Q430" s="105" t="s">
        <v>423</v>
      </c>
      <c r="R430" s="105">
        <v>7619</v>
      </c>
      <c r="S430" s="105" t="s">
        <v>477</v>
      </c>
      <c r="T430" s="105">
        <v>1</v>
      </c>
      <c r="U430" s="105" t="s">
        <v>32</v>
      </c>
      <c r="V430" s="105" t="s">
        <v>478</v>
      </c>
      <c r="W430" s="105">
        <v>8</v>
      </c>
      <c r="X430" s="105" t="s">
        <v>481</v>
      </c>
      <c r="Y430" s="105">
        <v>0</v>
      </c>
      <c r="Z430" s="105">
        <v>0</v>
      </c>
      <c r="AA430" s="105">
        <v>0</v>
      </c>
      <c r="AB430" s="105">
        <v>0</v>
      </c>
      <c r="AC430" s="105">
        <v>35</v>
      </c>
      <c r="AD430" s="105">
        <v>35</v>
      </c>
      <c r="AE430" s="105">
        <v>20225966</v>
      </c>
      <c r="AF430" s="105">
        <v>20225966</v>
      </c>
    </row>
    <row r="431" spans="1:32" s="105" customFormat="1">
      <c r="A431" s="105">
        <v>16</v>
      </c>
      <c r="B431" s="105" t="s">
        <v>181</v>
      </c>
      <c r="C431" s="105" t="s">
        <v>182</v>
      </c>
      <c r="D431" s="105">
        <v>2022</v>
      </c>
      <c r="E431" s="105">
        <v>1</v>
      </c>
      <c r="F431" s="105">
        <v>222</v>
      </c>
      <c r="G431" s="105" t="s">
        <v>471</v>
      </c>
      <c r="H431" s="105" t="s">
        <v>63</v>
      </c>
      <c r="I431" s="105">
        <v>93</v>
      </c>
      <c r="J431" s="105" t="s">
        <v>397</v>
      </c>
      <c r="K431" s="105">
        <v>2</v>
      </c>
      <c r="L431" s="105" t="s">
        <v>48</v>
      </c>
      <c r="M431" s="105" t="s">
        <v>31</v>
      </c>
      <c r="N431" s="105">
        <v>1</v>
      </c>
      <c r="O431" s="105" t="s">
        <v>201</v>
      </c>
      <c r="P431" s="105">
        <v>15</v>
      </c>
      <c r="Q431" s="105" t="s">
        <v>42</v>
      </c>
      <c r="R431" s="105">
        <v>7594</v>
      </c>
      <c r="S431" s="105" t="s">
        <v>482</v>
      </c>
      <c r="T431" s="105">
        <v>1</v>
      </c>
      <c r="U431" s="105" t="s">
        <v>32</v>
      </c>
      <c r="V431" s="105" t="s">
        <v>498</v>
      </c>
      <c r="W431" s="105">
        <v>3</v>
      </c>
      <c r="X431" s="105" t="s">
        <v>484</v>
      </c>
      <c r="Y431" s="105">
        <v>0</v>
      </c>
      <c r="Z431" s="105">
        <v>0</v>
      </c>
      <c r="AA431" s="105">
        <v>0</v>
      </c>
      <c r="AB431" s="105">
        <v>0</v>
      </c>
      <c r="AC431" s="105">
        <v>24</v>
      </c>
      <c r="AD431" s="105">
        <v>24</v>
      </c>
      <c r="AE431" s="105">
        <v>1752000</v>
      </c>
      <c r="AF431" s="105">
        <v>1752000</v>
      </c>
    </row>
    <row r="432" spans="1:32" s="105" customFormat="1">
      <c r="A432" s="105">
        <v>16</v>
      </c>
      <c r="B432" s="105" t="s">
        <v>181</v>
      </c>
      <c r="C432" s="105" t="s">
        <v>182</v>
      </c>
      <c r="D432" s="105">
        <v>2022</v>
      </c>
      <c r="E432" s="105">
        <v>1</v>
      </c>
      <c r="F432" s="105">
        <v>222</v>
      </c>
      <c r="G432" s="105" t="s">
        <v>471</v>
      </c>
      <c r="H432" s="105" t="s">
        <v>63</v>
      </c>
      <c r="I432" s="105">
        <v>93</v>
      </c>
      <c r="J432" s="105" t="s">
        <v>397</v>
      </c>
      <c r="K432" s="105">
        <v>2</v>
      </c>
      <c r="L432" s="105" t="s">
        <v>48</v>
      </c>
      <c r="M432" s="105" t="s">
        <v>31</v>
      </c>
      <c r="N432" s="105">
        <v>1</v>
      </c>
      <c r="O432" s="105" t="s">
        <v>201</v>
      </c>
      <c r="P432" s="105">
        <v>21</v>
      </c>
      <c r="Q432" s="105" t="s">
        <v>402</v>
      </c>
      <c r="R432" s="105">
        <v>7585</v>
      </c>
      <c r="S432" s="105" t="s">
        <v>64</v>
      </c>
      <c r="T432" s="105">
        <v>1</v>
      </c>
      <c r="U432" s="105" t="s">
        <v>32</v>
      </c>
      <c r="V432" s="105" t="s">
        <v>485</v>
      </c>
      <c r="W432" s="105">
        <v>1</v>
      </c>
      <c r="X432" s="105" t="s">
        <v>499</v>
      </c>
      <c r="Y432" s="105">
        <v>0</v>
      </c>
      <c r="Z432" s="105">
        <v>0</v>
      </c>
      <c r="AA432" s="105">
        <v>0</v>
      </c>
      <c r="AB432" s="105">
        <v>0</v>
      </c>
      <c r="AC432" s="105">
        <v>48</v>
      </c>
      <c r="AD432" s="105">
        <v>48</v>
      </c>
      <c r="AE432" s="105">
        <v>40321870</v>
      </c>
      <c r="AF432" s="105">
        <v>40321851</v>
      </c>
    </row>
    <row r="433" spans="1:32" s="105" customFormat="1">
      <c r="A433" s="105">
        <v>16</v>
      </c>
      <c r="B433" s="105" t="s">
        <v>181</v>
      </c>
      <c r="C433" s="105" t="s">
        <v>182</v>
      </c>
      <c r="D433" s="105">
        <v>2022</v>
      </c>
      <c r="E433" s="105">
        <v>1</v>
      </c>
      <c r="F433" s="105">
        <v>222</v>
      </c>
      <c r="G433" s="105" t="s">
        <v>471</v>
      </c>
      <c r="H433" s="105" t="s">
        <v>63</v>
      </c>
      <c r="I433" s="105">
        <v>93</v>
      </c>
      <c r="J433" s="105" t="s">
        <v>397</v>
      </c>
      <c r="K433" s="105">
        <v>2</v>
      </c>
      <c r="L433" s="105" t="s">
        <v>48</v>
      </c>
      <c r="M433" s="105" t="s">
        <v>31</v>
      </c>
      <c r="N433" s="105">
        <v>1</v>
      </c>
      <c r="O433" s="105" t="s">
        <v>201</v>
      </c>
      <c r="P433" s="105">
        <v>21</v>
      </c>
      <c r="Q433" s="105" t="s">
        <v>402</v>
      </c>
      <c r="R433" s="105">
        <v>7585</v>
      </c>
      <c r="S433" s="105" t="s">
        <v>64</v>
      </c>
      <c r="T433" s="105">
        <v>1</v>
      </c>
      <c r="U433" s="105" t="s">
        <v>32</v>
      </c>
      <c r="V433" s="105" t="s">
        <v>485</v>
      </c>
      <c r="W433" s="105">
        <v>2</v>
      </c>
      <c r="X433" s="105" t="s">
        <v>500</v>
      </c>
      <c r="Y433" s="105">
        <v>0</v>
      </c>
      <c r="Z433" s="105">
        <v>0</v>
      </c>
      <c r="AA433" s="105">
        <v>0</v>
      </c>
      <c r="AB433" s="105">
        <v>0</v>
      </c>
      <c r="AC433" s="105">
        <v>4</v>
      </c>
      <c r="AD433" s="105">
        <v>4</v>
      </c>
      <c r="AE433" s="105">
        <v>2226228</v>
      </c>
      <c r="AF433" s="105">
        <v>2226228</v>
      </c>
    </row>
    <row r="434" spans="1:32" s="105" customFormat="1">
      <c r="A434" s="105">
        <v>16</v>
      </c>
      <c r="B434" s="105" t="s">
        <v>181</v>
      </c>
      <c r="C434" s="105" t="s">
        <v>182</v>
      </c>
      <c r="D434" s="105">
        <v>2022</v>
      </c>
      <c r="E434" s="105">
        <v>1</v>
      </c>
      <c r="F434" s="105">
        <v>222</v>
      </c>
      <c r="G434" s="105" t="s">
        <v>471</v>
      </c>
      <c r="H434" s="105" t="s">
        <v>63</v>
      </c>
      <c r="I434" s="105">
        <v>93</v>
      </c>
      <c r="J434" s="105" t="s">
        <v>397</v>
      </c>
      <c r="K434" s="105">
        <v>2</v>
      </c>
      <c r="L434" s="105" t="s">
        <v>48</v>
      </c>
      <c r="M434" s="105" t="s">
        <v>31</v>
      </c>
      <c r="N434" s="105">
        <v>1</v>
      </c>
      <c r="O434" s="105" t="s">
        <v>201</v>
      </c>
      <c r="P434" s="105">
        <v>21</v>
      </c>
      <c r="Q434" s="105" t="s">
        <v>402</v>
      </c>
      <c r="R434" s="105">
        <v>7585</v>
      </c>
      <c r="S434" s="105" t="s">
        <v>64</v>
      </c>
      <c r="T434" s="105">
        <v>1</v>
      </c>
      <c r="U434" s="105" t="s">
        <v>32</v>
      </c>
      <c r="V434" s="105" t="s">
        <v>485</v>
      </c>
      <c r="W434" s="105">
        <v>3</v>
      </c>
      <c r="X434" s="105" t="s">
        <v>501</v>
      </c>
      <c r="Y434" s="105">
        <v>0</v>
      </c>
      <c r="Z434" s="105">
        <v>0</v>
      </c>
      <c r="AA434" s="105">
        <v>0</v>
      </c>
      <c r="AB434" s="105">
        <v>0</v>
      </c>
      <c r="AC434" s="105">
        <v>5</v>
      </c>
      <c r="AD434" s="105">
        <v>5</v>
      </c>
      <c r="AE434" s="105">
        <v>6040462</v>
      </c>
      <c r="AF434" s="105">
        <v>6040457</v>
      </c>
    </row>
    <row r="435" spans="1:32" s="105" customFormat="1">
      <c r="A435" s="105">
        <v>16</v>
      </c>
      <c r="B435" s="105" t="s">
        <v>181</v>
      </c>
      <c r="C435" s="105" t="s">
        <v>182</v>
      </c>
      <c r="D435" s="105">
        <v>2022</v>
      </c>
      <c r="E435" s="105">
        <v>1</v>
      </c>
      <c r="F435" s="105">
        <v>222</v>
      </c>
      <c r="G435" s="105" t="s">
        <v>471</v>
      </c>
      <c r="H435" s="105" t="s">
        <v>63</v>
      </c>
      <c r="I435" s="105">
        <v>93</v>
      </c>
      <c r="J435" s="105" t="s">
        <v>397</v>
      </c>
      <c r="K435" s="105">
        <v>2</v>
      </c>
      <c r="L435" s="105" t="s">
        <v>48</v>
      </c>
      <c r="M435" s="105" t="s">
        <v>31</v>
      </c>
      <c r="N435" s="105">
        <v>1</v>
      </c>
      <c r="O435" s="105" t="s">
        <v>201</v>
      </c>
      <c r="P435" s="105">
        <v>21</v>
      </c>
      <c r="Q435" s="105" t="s">
        <v>402</v>
      </c>
      <c r="R435" s="105">
        <v>7585</v>
      </c>
      <c r="S435" s="105" t="s">
        <v>64</v>
      </c>
      <c r="T435" s="105">
        <v>1</v>
      </c>
      <c r="U435" s="105" t="s">
        <v>32</v>
      </c>
      <c r="V435" s="105" t="s">
        <v>485</v>
      </c>
      <c r="W435" s="105">
        <v>4</v>
      </c>
      <c r="X435" s="105" t="s">
        <v>502</v>
      </c>
      <c r="Y435" s="105">
        <v>0</v>
      </c>
      <c r="Z435" s="105">
        <v>0</v>
      </c>
      <c r="AA435" s="105">
        <v>0</v>
      </c>
      <c r="AB435" s="105">
        <v>0</v>
      </c>
      <c r="AC435" s="105">
        <v>35</v>
      </c>
      <c r="AD435" s="105">
        <v>35</v>
      </c>
      <c r="AE435" s="105">
        <v>76149562</v>
      </c>
      <c r="AF435" s="105">
        <v>76130159</v>
      </c>
    </row>
    <row r="436" spans="1:32" s="105" customFormat="1">
      <c r="A436" s="105">
        <v>16</v>
      </c>
      <c r="B436" s="105" t="s">
        <v>181</v>
      </c>
      <c r="C436" s="105" t="s">
        <v>182</v>
      </c>
      <c r="D436" s="105">
        <v>2022</v>
      </c>
      <c r="E436" s="105">
        <v>1</v>
      </c>
      <c r="F436" s="105">
        <v>222</v>
      </c>
      <c r="G436" s="105" t="s">
        <v>471</v>
      </c>
      <c r="H436" s="105" t="s">
        <v>63</v>
      </c>
      <c r="I436" s="105">
        <v>93</v>
      </c>
      <c r="J436" s="105" t="s">
        <v>397</v>
      </c>
      <c r="K436" s="105">
        <v>2</v>
      </c>
      <c r="L436" s="105" t="s">
        <v>48</v>
      </c>
      <c r="M436" s="105" t="s">
        <v>31</v>
      </c>
      <c r="N436" s="105">
        <v>1</v>
      </c>
      <c r="O436" s="105" t="s">
        <v>201</v>
      </c>
      <c r="P436" s="105">
        <v>21</v>
      </c>
      <c r="Q436" s="105" t="s">
        <v>402</v>
      </c>
      <c r="R436" s="105">
        <v>7585</v>
      </c>
      <c r="S436" s="105" t="s">
        <v>64</v>
      </c>
      <c r="T436" s="105">
        <v>1</v>
      </c>
      <c r="U436" s="105" t="s">
        <v>32</v>
      </c>
      <c r="V436" s="105" t="s">
        <v>485</v>
      </c>
      <c r="W436" s="105">
        <v>5</v>
      </c>
      <c r="X436" s="105" t="s">
        <v>503</v>
      </c>
      <c r="Y436" s="105">
        <v>0</v>
      </c>
      <c r="Z436" s="105">
        <v>0</v>
      </c>
      <c r="AA436" s="105">
        <v>0</v>
      </c>
      <c r="AB436" s="105">
        <v>0</v>
      </c>
      <c r="AC436" s="105">
        <v>6</v>
      </c>
      <c r="AD436" s="105">
        <v>6</v>
      </c>
      <c r="AE436" s="105">
        <v>19251350</v>
      </c>
      <c r="AF436" s="105">
        <v>19251350</v>
      </c>
    </row>
    <row r="437" spans="1:32" s="105" customFormat="1">
      <c r="A437" s="105">
        <v>16</v>
      </c>
      <c r="B437" s="105" t="s">
        <v>181</v>
      </c>
      <c r="C437" s="105" t="s">
        <v>182</v>
      </c>
      <c r="D437" s="105">
        <v>2022</v>
      </c>
      <c r="E437" s="105">
        <v>1</v>
      </c>
      <c r="F437" s="105">
        <v>222</v>
      </c>
      <c r="G437" s="105" t="s">
        <v>471</v>
      </c>
      <c r="H437" s="105" t="s">
        <v>63</v>
      </c>
      <c r="I437" s="105">
        <v>93</v>
      </c>
      <c r="J437" s="105" t="s">
        <v>397</v>
      </c>
      <c r="K437" s="105">
        <v>2</v>
      </c>
      <c r="L437" s="105" t="s">
        <v>48</v>
      </c>
      <c r="M437" s="105" t="s">
        <v>31</v>
      </c>
      <c r="N437" s="105">
        <v>1</v>
      </c>
      <c r="O437" s="105" t="s">
        <v>201</v>
      </c>
      <c r="P437" s="105">
        <v>21</v>
      </c>
      <c r="Q437" s="105" t="s">
        <v>402</v>
      </c>
      <c r="R437" s="105">
        <v>7585</v>
      </c>
      <c r="S437" s="105" t="s">
        <v>64</v>
      </c>
      <c r="T437" s="105">
        <v>1</v>
      </c>
      <c r="U437" s="105" t="s">
        <v>32</v>
      </c>
      <c r="V437" s="105" t="s">
        <v>485</v>
      </c>
      <c r="W437" s="105">
        <v>6</v>
      </c>
      <c r="X437" s="105" t="s">
        <v>486</v>
      </c>
      <c r="Y437" s="105">
        <v>0</v>
      </c>
      <c r="Z437" s="105">
        <v>0</v>
      </c>
      <c r="AA437" s="105">
        <v>0</v>
      </c>
      <c r="AB437" s="105">
        <v>0</v>
      </c>
      <c r="AC437" s="105">
        <v>46</v>
      </c>
      <c r="AD437" s="105">
        <v>46</v>
      </c>
      <c r="AE437" s="105">
        <v>151184586</v>
      </c>
      <c r="AF437" s="105">
        <v>151184586</v>
      </c>
    </row>
    <row r="438" spans="1:32" s="105" customFormat="1">
      <c r="A438" s="105">
        <v>16</v>
      </c>
      <c r="B438" s="105" t="s">
        <v>181</v>
      </c>
      <c r="C438" s="105" t="s">
        <v>182</v>
      </c>
      <c r="D438" s="105">
        <v>2022</v>
      </c>
      <c r="E438" s="105">
        <v>1</v>
      </c>
      <c r="F438" s="105">
        <v>222</v>
      </c>
      <c r="G438" s="105" t="s">
        <v>471</v>
      </c>
      <c r="H438" s="105" t="s">
        <v>63</v>
      </c>
      <c r="I438" s="105">
        <v>93</v>
      </c>
      <c r="J438" s="105" t="s">
        <v>397</v>
      </c>
      <c r="K438" s="105">
        <v>2</v>
      </c>
      <c r="L438" s="105" t="s">
        <v>48</v>
      </c>
      <c r="M438" s="105" t="s">
        <v>31</v>
      </c>
      <c r="N438" s="105">
        <v>1</v>
      </c>
      <c r="O438" s="105" t="s">
        <v>201</v>
      </c>
      <c r="P438" s="105">
        <v>21</v>
      </c>
      <c r="Q438" s="105" t="s">
        <v>402</v>
      </c>
      <c r="R438" s="105">
        <v>7585</v>
      </c>
      <c r="S438" s="105" t="s">
        <v>64</v>
      </c>
      <c r="T438" s="105">
        <v>1</v>
      </c>
      <c r="U438" s="105" t="s">
        <v>32</v>
      </c>
      <c r="V438" s="105" t="s">
        <v>485</v>
      </c>
      <c r="W438" s="105">
        <v>7</v>
      </c>
      <c r="X438" s="105" t="s">
        <v>487</v>
      </c>
      <c r="Y438" s="105">
        <v>0</v>
      </c>
      <c r="Z438" s="105">
        <v>0</v>
      </c>
      <c r="AA438" s="105">
        <v>0</v>
      </c>
      <c r="AB438" s="105">
        <v>0</v>
      </c>
      <c r="AC438" s="105">
        <v>410</v>
      </c>
      <c r="AD438" s="105">
        <v>410</v>
      </c>
      <c r="AE438" s="105">
        <v>1103048790</v>
      </c>
      <c r="AF438" s="105">
        <v>1103048790</v>
      </c>
    </row>
    <row r="439" spans="1:32" s="105" customFormat="1">
      <c r="A439" s="105">
        <v>16</v>
      </c>
      <c r="B439" s="105" t="s">
        <v>181</v>
      </c>
      <c r="C439" s="105" t="s">
        <v>182</v>
      </c>
      <c r="D439" s="105">
        <v>2022</v>
      </c>
      <c r="E439" s="105">
        <v>1</v>
      </c>
      <c r="F439" s="105">
        <v>222</v>
      </c>
      <c r="G439" s="105" t="s">
        <v>471</v>
      </c>
      <c r="H439" s="105" t="s">
        <v>63</v>
      </c>
      <c r="I439" s="105">
        <v>93</v>
      </c>
      <c r="J439" s="105" t="s">
        <v>397</v>
      </c>
      <c r="K439" s="105">
        <v>2</v>
      </c>
      <c r="L439" s="105" t="s">
        <v>48</v>
      </c>
      <c r="M439" s="105" t="s">
        <v>31</v>
      </c>
      <c r="N439" s="105">
        <v>1</v>
      </c>
      <c r="O439" s="105" t="s">
        <v>201</v>
      </c>
      <c r="P439" s="105">
        <v>21</v>
      </c>
      <c r="Q439" s="105" t="s">
        <v>402</v>
      </c>
      <c r="R439" s="105">
        <v>7585</v>
      </c>
      <c r="S439" s="105" t="s">
        <v>64</v>
      </c>
      <c r="T439" s="105">
        <v>1</v>
      </c>
      <c r="U439" s="105" t="s">
        <v>32</v>
      </c>
      <c r="V439" s="105" t="s">
        <v>485</v>
      </c>
      <c r="W439" s="105">
        <v>8</v>
      </c>
      <c r="X439" s="105" t="s">
        <v>488</v>
      </c>
      <c r="Y439" s="105">
        <v>0</v>
      </c>
      <c r="Z439" s="105">
        <v>0</v>
      </c>
      <c r="AA439" s="105">
        <v>0</v>
      </c>
      <c r="AB439" s="105">
        <v>0</v>
      </c>
      <c r="AC439" s="105">
        <v>31</v>
      </c>
      <c r="AD439" s="105">
        <v>31</v>
      </c>
      <c r="AE439" s="105">
        <v>21035189</v>
      </c>
      <c r="AF439" s="105">
        <v>21035096</v>
      </c>
    </row>
    <row r="440" spans="1:32" s="105" customFormat="1">
      <c r="A440" s="105">
        <v>16</v>
      </c>
      <c r="B440" s="105" t="s">
        <v>181</v>
      </c>
      <c r="C440" s="105" t="s">
        <v>182</v>
      </c>
      <c r="D440" s="105">
        <v>2022</v>
      </c>
      <c r="E440" s="105">
        <v>1</v>
      </c>
      <c r="F440" s="105">
        <v>222</v>
      </c>
      <c r="G440" s="105" t="s">
        <v>471</v>
      </c>
      <c r="H440" s="105" t="s">
        <v>63</v>
      </c>
      <c r="I440" s="105">
        <v>93</v>
      </c>
      <c r="J440" s="105" t="s">
        <v>397</v>
      </c>
      <c r="K440" s="105">
        <v>2</v>
      </c>
      <c r="L440" s="105" t="s">
        <v>48</v>
      </c>
      <c r="M440" s="105" t="s">
        <v>31</v>
      </c>
      <c r="N440" s="105">
        <v>1</v>
      </c>
      <c r="O440" s="105" t="s">
        <v>201</v>
      </c>
      <c r="P440" s="105">
        <v>21</v>
      </c>
      <c r="Q440" s="105" t="s">
        <v>402</v>
      </c>
      <c r="R440" s="105">
        <v>7585</v>
      </c>
      <c r="S440" s="105" t="s">
        <v>64</v>
      </c>
      <c r="T440" s="105">
        <v>1</v>
      </c>
      <c r="U440" s="105" t="s">
        <v>32</v>
      </c>
      <c r="V440" s="105" t="s">
        <v>485</v>
      </c>
      <c r="W440" s="105">
        <v>9</v>
      </c>
      <c r="X440" s="105" t="s">
        <v>489</v>
      </c>
      <c r="Y440" s="105">
        <v>0</v>
      </c>
      <c r="Z440" s="105">
        <v>0</v>
      </c>
      <c r="AA440" s="105">
        <v>0</v>
      </c>
      <c r="AB440" s="105">
        <v>0</v>
      </c>
      <c r="AC440" s="105">
        <v>18</v>
      </c>
      <c r="AD440" s="105">
        <v>18</v>
      </c>
      <c r="AE440" s="105">
        <v>231495279</v>
      </c>
      <c r="AF440" s="105">
        <v>229061465</v>
      </c>
    </row>
    <row r="441" spans="1:32" s="105" customFormat="1">
      <c r="A441" s="105">
        <v>16</v>
      </c>
      <c r="B441" s="105" t="s">
        <v>181</v>
      </c>
      <c r="C441" s="105" t="s">
        <v>182</v>
      </c>
      <c r="D441" s="105">
        <v>2022</v>
      </c>
      <c r="E441" s="105">
        <v>1</v>
      </c>
      <c r="F441" s="105">
        <v>222</v>
      </c>
      <c r="G441" s="105" t="s">
        <v>471</v>
      </c>
      <c r="H441" s="105" t="s">
        <v>63</v>
      </c>
      <c r="I441" s="105">
        <v>93</v>
      </c>
      <c r="J441" s="105" t="s">
        <v>397</v>
      </c>
      <c r="K441" s="105">
        <v>2</v>
      </c>
      <c r="L441" s="105" t="s">
        <v>48</v>
      </c>
      <c r="M441" s="105" t="s">
        <v>31</v>
      </c>
      <c r="N441" s="105">
        <v>1</v>
      </c>
      <c r="O441" s="105" t="s">
        <v>201</v>
      </c>
      <c r="P441" s="105">
        <v>21</v>
      </c>
      <c r="Q441" s="105" t="s">
        <v>402</v>
      </c>
      <c r="R441" s="105">
        <v>7600</v>
      </c>
      <c r="S441" s="105" t="s">
        <v>504</v>
      </c>
      <c r="T441" s="105">
        <v>1</v>
      </c>
      <c r="U441" s="105" t="s">
        <v>32</v>
      </c>
      <c r="V441" s="105" t="s">
        <v>505</v>
      </c>
      <c r="W441" s="105">
        <v>1</v>
      </c>
      <c r="X441" s="105" t="s">
        <v>511</v>
      </c>
      <c r="Y441" s="105">
        <v>0</v>
      </c>
      <c r="Z441" s="105">
        <v>0</v>
      </c>
      <c r="AA441" s="105">
        <v>0</v>
      </c>
      <c r="AB441" s="105">
        <v>0</v>
      </c>
      <c r="AC441" s="105">
        <v>27</v>
      </c>
      <c r="AD441" s="105">
        <v>27</v>
      </c>
      <c r="AE441" s="105">
        <v>144214911</v>
      </c>
      <c r="AF441" s="105">
        <v>144214911</v>
      </c>
    </row>
    <row r="442" spans="1:32" s="105" customFormat="1">
      <c r="A442" s="105">
        <v>16</v>
      </c>
      <c r="B442" s="105" t="s">
        <v>181</v>
      </c>
      <c r="C442" s="105" t="s">
        <v>182</v>
      </c>
      <c r="D442" s="105">
        <v>2022</v>
      </c>
      <c r="E442" s="105">
        <v>1</v>
      </c>
      <c r="F442" s="105">
        <v>222</v>
      </c>
      <c r="G442" s="105" t="s">
        <v>471</v>
      </c>
      <c r="H442" s="105" t="s">
        <v>63</v>
      </c>
      <c r="I442" s="105">
        <v>93</v>
      </c>
      <c r="J442" s="105" t="s">
        <v>397</v>
      </c>
      <c r="K442" s="105">
        <v>2</v>
      </c>
      <c r="L442" s="105" t="s">
        <v>48</v>
      </c>
      <c r="M442" s="105" t="s">
        <v>31</v>
      </c>
      <c r="N442" s="105">
        <v>1</v>
      </c>
      <c r="O442" s="105" t="s">
        <v>201</v>
      </c>
      <c r="P442" s="105">
        <v>21</v>
      </c>
      <c r="Q442" s="105" t="s">
        <v>402</v>
      </c>
      <c r="R442" s="105">
        <v>7600</v>
      </c>
      <c r="S442" s="105" t="s">
        <v>504</v>
      </c>
      <c r="T442" s="105">
        <v>1</v>
      </c>
      <c r="U442" s="105" t="s">
        <v>32</v>
      </c>
      <c r="V442" s="105" t="s">
        <v>505</v>
      </c>
      <c r="W442" s="105">
        <v>2</v>
      </c>
      <c r="X442" s="105" t="s">
        <v>506</v>
      </c>
      <c r="Y442" s="105">
        <v>0</v>
      </c>
      <c r="Z442" s="105">
        <v>0</v>
      </c>
      <c r="AA442" s="105">
        <v>0</v>
      </c>
      <c r="AB442" s="105">
        <v>0</v>
      </c>
      <c r="AC442" s="105">
        <v>4</v>
      </c>
      <c r="AD442" s="105">
        <v>4</v>
      </c>
      <c r="AE442" s="105">
        <v>232589826</v>
      </c>
      <c r="AF442" s="105">
        <v>232589826</v>
      </c>
    </row>
    <row r="443" spans="1:32" s="105" customFormat="1">
      <c r="A443" s="105">
        <v>16</v>
      </c>
      <c r="B443" s="105" t="s">
        <v>181</v>
      </c>
      <c r="C443" s="105" t="s">
        <v>182</v>
      </c>
      <c r="D443" s="105">
        <v>2022</v>
      </c>
      <c r="E443" s="105">
        <v>1</v>
      </c>
      <c r="F443" s="105">
        <v>222</v>
      </c>
      <c r="G443" s="105" t="s">
        <v>471</v>
      </c>
      <c r="H443" s="105" t="s">
        <v>63</v>
      </c>
      <c r="I443" s="105">
        <v>93</v>
      </c>
      <c r="J443" s="105" t="s">
        <v>397</v>
      </c>
      <c r="K443" s="105">
        <v>2</v>
      </c>
      <c r="L443" s="105" t="s">
        <v>48</v>
      </c>
      <c r="M443" s="105" t="s">
        <v>31</v>
      </c>
      <c r="N443" s="105">
        <v>1</v>
      </c>
      <c r="O443" s="105" t="s">
        <v>201</v>
      </c>
      <c r="P443" s="105">
        <v>21</v>
      </c>
      <c r="Q443" s="105" t="s">
        <v>402</v>
      </c>
      <c r="R443" s="105">
        <v>7614</v>
      </c>
      <c r="S443" s="105" t="s">
        <v>490</v>
      </c>
      <c r="T443" s="105">
        <v>1</v>
      </c>
      <c r="U443" s="105" t="s">
        <v>32</v>
      </c>
      <c r="V443" s="105" t="s">
        <v>491</v>
      </c>
      <c r="W443" s="105">
        <v>1</v>
      </c>
      <c r="X443" s="105" t="s">
        <v>492</v>
      </c>
      <c r="Y443" s="105">
        <v>0</v>
      </c>
      <c r="Z443" s="105">
        <v>0</v>
      </c>
      <c r="AA443" s="105">
        <v>0</v>
      </c>
      <c r="AB443" s="105">
        <v>0</v>
      </c>
      <c r="AC443" s="105">
        <v>10</v>
      </c>
      <c r="AD443" s="105">
        <v>10</v>
      </c>
      <c r="AE443" s="105">
        <v>45441654</v>
      </c>
      <c r="AF443" s="105">
        <v>45441654</v>
      </c>
    </row>
    <row r="444" spans="1:32" s="105" customFormat="1">
      <c r="A444" s="105">
        <v>16</v>
      </c>
      <c r="B444" s="105" t="s">
        <v>181</v>
      </c>
      <c r="C444" s="105" t="s">
        <v>182</v>
      </c>
      <c r="D444" s="105">
        <v>2022</v>
      </c>
      <c r="E444" s="105">
        <v>1</v>
      </c>
      <c r="F444" s="105">
        <v>222</v>
      </c>
      <c r="G444" s="105" t="s">
        <v>471</v>
      </c>
      <c r="H444" s="105" t="s">
        <v>63</v>
      </c>
      <c r="I444" s="105">
        <v>93</v>
      </c>
      <c r="J444" s="105" t="s">
        <v>397</v>
      </c>
      <c r="K444" s="105">
        <v>2</v>
      </c>
      <c r="L444" s="105" t="s">
        <v>48</v>
      </c>
      <c r="M444" s="105" t="s">
        <v>31</v>
      </c>
      <c r="N444" s="105">
        <v>1</v>
      </c>
      <c r="O444" s="105" t="s">
        <v>201</v>
      </c>
      <c r="P444" s="105">
        <v>21</v>
      </c>
      <c r="Q444" s="105" t="s">
        <v>402</v>
      </c>
      <c r="R444" s="105">
        <v>7614</v>
      </c>
      <c r="S444" s="105" t="s">
        <v>490</v>
      </c>
      <c r="T444" s="105">
        <v>1</v>
      </c>
      <c r="U444" s="105" t="s">
        <v>32</v>
      </c>
      <c r="V444" s="105" t="s">
        <v>491</v>
      </c>
      <c r="W444" s="105">
        <v>2</v>
      </c>
      <c r="X444" s="105" t="s">
        <v>493</v>
      </c>
      <c r="Y444" s="105">
        <v>0</v>
      </c>
      <c r="Z444" s="105">
        <v>0</v>
      </c>
      <c r="AA444" s="105">
        <v>0</v>
      </c>
      <c r="AB444" s="105">
        <v>0</v>
      </c>
      <c r="AC444" s="105">
        <v>1</v>
      </c>
      <c r="AD444" s="105">
        <v>1</v>
      </c>
      <c r="AE444" s="105">
        <v>2378045</v>
      </c>
      <c r="AF444" s="105">
        <v>2378045</v>
      </c>
    </row>
    <row r="445" spans="1:32" s="105" customFormat="1">
      <c r="A445" s="105">
        <v>16</v>
      </c>
      <c r="B445" s="105" t="s">
        <v>181</v>
      </c>
      <c r="C445" s="105" t="s">
        <v>182</v>
      </c>
      <c r="D445" s="105">
        <v>2022</v>
      </c>
      <c r="E445" s="105">
        <v>1</v>
      </c>
      <c r="F445" s="105">
        <v>222</v>
      </c>
      <c r="G445" s="105" t="s">
        <v>471</v>
      </c>
      <c r="H445" s="105" t="s">
        <v>63</v>
      </c>
      <c r="I445" s="105">
        <v>93</v>
      </c>
      <c r="J445" s="105" t="s">
        <v>397</v>
      </c>
      <c r="K445" s="105">
        <v>2</v>
      </c>
      <c r="L445" s="105" t="s">
        <v>48</v>
      </c>
      <c r="M445" s="105" t="s">
        <v>31</v>
      </c>
      <c r="N445" s="105">
        <v>1</v>
      </c>
      <c r="O445" s="105" t="s">
        <v>201</v>
      </c>
      <c r="P445" s="105">
        <v>21</v>
      </c>
      <c r="Q445" s="105" t="s">
        <v>402</v>
      </c>
      <c r="R445" s="105">
        <v>7614</v>
      </c>
      <c r="S445" s="105" t="s">
        <v>490</v>
      </c>
      <c r="T445" s="105">
        <v>1</v>
      </c>
      <c r="U445" s="105" t="s">
        <v>32</v>
      </c>
      <c r="V445" s="105" t="s">
        <v>491</v>
      </c>
      <c r="W445" s="105">
        <v>3</v>
      </c>
      <c r="X445" s="105" t="s">
        <v>509</v>
      </c>
      <c r="Y445" s="105">
        <v>0</v>
      </c>
      <c r="Z445" s="105">
        <v>0</v>
      </c>
      <c r="AA445" s="105">
        <v>0</v>
      </c>
      <c r="AB445" s="105">
        <v>0</v>
      </c>
      <c r="AC445" s="105">
        <v>2</v>
      </c>
      <c r="AD445" s="105">
        <v>2</v>
      </c>
      <c r="AE445" s="105">
        <v>13927814</v>
      </c>
      <c r="AF445" s="105">
        <v>13034720</v>
      </c>
    </row>
    <row r="446" spans="1:32" s="105" customFormat="1">
      <c r="A446" s="105">
        <v>16</v>
      </c>
      <c r="B446" s="105" t="s">
        <v>181</v>
      </c>
      <c r="C446" s="105" t="s">
        <v>182</v>
      </c>
      <c r="D446" s="105">
        <v>2022</v>
      </c>
      <c r="E446" s="105">
        <v>1</v>
      </c>
      <c r="F446" s="105">
        <v>222</v>
      </c>
      <c r="G446" s="105" t="s">
        <v>471</v>
      </c>
      <c r="H446" s="105" t="s">
        <v>63</v>
      </c>
      <c r="I446" s="105">
        <v>93</v>
      </c>
      <c r="J446" s="105" t="s">
        <v>397</v>
      </c>
      <c r="K446" s="105">
        <v>2</v>
      </c>
      <c r="L446" s="105" t="s">
        <v>48</v>
      </c>
      <c r="M446" s="105" t="s">
        <v>31</v>
      </c>
      <c r="N446" s="105">
        <v>1</v>
      </c>
      <c r="O446" s="105" t="s">
        <v>201</v>
      </c>
      <c r="P446" s="105">
        <v>21</v>
      </c>
      <c r="Q446" s="105" t="s">
        <v>402</v>
      </c>
      <c r="R446" s="105">
        <v>7909</v>
      </c>
      <c r="S446" s="105" t="s">
        <v>494</v>
      </c>
      <c r="T446" s="105">
        <v>1</v>
      </c>
      <c r="U446" s="105" t="s">
        <v>32</v>
      </c>
      <c r="V446" s="105" t="s">
        <v>495</v>
      </c>
      <c r="W446" s="105">
        <v>1</v>
      </c>
      <c r="X446" s="105" t="s">
        <v>496</v>
      </c>
      <c r="Y446" s="105">
        <v>0</v>
      </c>
      <c r="Z446" s="105">
        <v>0</v>
      </c>
      <c r="AA446" s="105">
        <v>0</v>
      </c>
      <c r="AB446" s="105">
        <v>0</v>
      </c>
      <c r="AC446" s="105">
        <v>4</v>
      </c>
      <c r="AD446" s="105">
        <v>5</v>
      </c>
      <c r="AE446" s="105">
        <v>39152500</v>
      </c>
      <c r="AF446" s="105">
        <v>39202500</v>
      </c>
    </row>
    <row r="447" spans="1:32" s="105" customFormat="1">
      <c r="A447" s="105">
        <v>16</v>
      </c>
      <c r="B447" s="105" t="s">
        <v>181</v>
      </c>
      <c r="C447" s="105" t="s">
        <v>182</v>
      </c>
      <c r="D447" s="105">
        <v>2022</v>
      </c>
      <c r="E447" s="105">
        <v>1</v>
      </c>
      <c r="F447" s="105">
        <v>222</v>
      </c>
      <c r="G447" s="105" t="s">
        <v>471</v>
      </c>
      <c r="H447" s="105" t="s">
        <v>63</v>
      </c>
      <c r="I447" s="105">
        <v>93</v>
      </c>
      <c r="J447" s="105" t="s">
        <v>397</v>
      </c>
      <c r="K447" s="105">
        <v>2</v>
      </c>
      <c r="L447" s="105" t="s">
        <v>48</v>
      </c>
      <c r="M447" s="105" t="s">
        <v>31</v>
      </c>
      <c r="N447" s="105">
        <v>1</v>
      </c>
      <c r="O447" s="105" t="s">
        <v>201</v>
      </c>
      <c r="P447" s="105">
        <v>21</v>
      </c>
      <c r="Q447" s="105" t="s">
        <v>402</v>
      </c>
      <c r="R447" s="105">
        <v>7909</v>
      </c>
      <c r="S447" s="105" t="s">
        <v>494</v>
      </c>
      <c r="T447" s="105">
        <v>1</v>
      </c>
      <c r="U447" s="105" t="s">
        <v>32</v>
      </c>
      <c r="V447" s="105" t="s">
        <v>495</v>
      </c>
      <c r="W447" s="105">
        <v>2</v>
      </c>
      <c r="X447" s="105" t="s">
        <v>497</v>
      </c>
      <c r="Y447" s="105">
        <v>0</v>
      </c>
      <c r="Z447" s="105">
        <v>0</v>
      </c>
      <c r="AA447" s="105">
        <v>0</v>
      </c>
      <c r="AB447" s="105">
        <v>0</v>
      </c>
      <c r="AC447" s="105">
        <v>8</v>
      </c>
      <c r="AD447" s="105">
        <v>8</v>
      </c>
      <c r="AE447" s="105">
        <v>39872700</v>
      </c>
      <c r="AF447" s="105">
        <v>35458022</v>
      </c>
    </row>
    <row r="448" spans="1:32" s="105" customFormat="1">
      <c r="A448" s="105">
        <v>16</v>
      </c>
      <c r="B448" s="105" t="s">
        <v>181</v>
      </c>
      <c r="C448" s="105" t="s">
        <v>182</v>
      </c>
      <c r="D448" s="105">
        <v>2022</v>
      </c>
      <c r="E448" s="105">
        <v>1</v>
      </c>
      <c r="F448" s="105">
        <v>222</v>
      </c>
      <c r="G448" s="105" t="s">
        <v>471</v>
      </c>
      <c r="H448" s="105" t="s">
        <v>63</v>
      </c>
      <c r="I448" s="105">
        <v>93</v>
      </c>
      <c r="J448" s="105" t="s">
        <v>397</v>
      </c>
      <c r="K448" s="105">
        <v>3</v>
      </c>
      <c r="L448" s="105" t="s">
        <v>34</v>
      </c>
      <c r="M448" s="105" t="s">
        <v>31</v>
      </c>
      <c r="N448" s="105">
        <v>1</v>
      </c>
      <c r="O448" s="105" t="s">
        <v>201</v>
      </c>
      <c r="P448" s="105">
        <v>12</v>
      </c>
      <c r="Q448" s="105" t="s">
        <v>472</v>
      </c>
      <c r="R448" s="105">
        <v>7617</v>
      </c>
      <c r="S448" s="105" t="s">
        <v>473</v>
      </c>
      <c r="T448" s="105">
        <v>1</v>
      </c>
      <c r="U448" s="105" t="s">
        <v>32</v>
      </c>
      <c r="V448" s="105" t="s">
        <v>474</v>
      </c>
      <c r="W448" s="105">
        <v>1</v>
      </c>
      <c r="X448" s="105" t="s">
        <v>475</v>
      </c>
      <c r="Y448" s="105">
        <v>0</v>
      </c>
      <c r="Z448" s="105">
        <v>0</v>
      </c>
      <c r="AA448" s="105">
        <v>0</v>
      </c>
      <c r="AB448" s="105">
        <v>0</v>
      </c>
      <c r="AC448" s="105">
        <v>2922</v>
      </c>
      <c r="AD448" s="105">
        <v>2922</v>
      </c>
      <c r="AE448" s="105">
        <v>350000000</v>
      </c>
      <c r="AF448" s="105">
        <v>344803083</v>
      </c>
    </row>
    <row r="449" spans="1:32" s="105" customFormat="1">
      <c r="A449" s="105">
        <v>16</v>
      </c>
      <c r="B449" s="105" t="s">
        <v>181</v>
      </c>
      <c r="C449" s="105" t="s">
        <v>182</v>
      </c>
      <c r="D449" s="105">
        <v>2022</v>
      </c>
      <c r="E449" s="105">
        <v>1</v>
      </c>
      <c r="F449" s="105">
        <v>222</v>
      </c>
      <c r="G449" s="105" t="s">
        <v>471</v>
      </c>
      <c r="H449" s="105" t="s">
        <v>63</v>
      </c>
      <c r="I449" s="105">
        <v>93</v>
      </c>
      <c r="J449" s="105" t="s">
        <v>397</v>
      </c>
      <c r="K449" s="105">
        <v>3</v>
      </c>
      <c r="L449" s="105" t="s">
        <v>34</v>
      </c>
      <c r="M449" s="105" t="s">
        <v>31</v>
      </c>
      <c r="N449" s="105">
        <v>1</v>
      </c>
      <c r="O449" s="105" t="s">
        <v>201</v>
      </c>
      <c r="P449" s="105">
        <v>12</v>
      </c>
      <c r="Q449" s="105" t="s">
        <v>472</v>
      </c>
      <c r="R449" s="105">
        <v>7617</v>
      </c>
      <c r="S449" s="105" t="s">
        <v>473</v>
      </c>
      <c r="T449" s="105">
        <v>1</v>
      </c>
      <c r="U449" s="105" t="s">
        <v>32</v>
      </c>
      <c r="V449" s="105" t="s">
        <v>474</v>
      </c>
      <c r="W449" s="105">
        <v>3</v>
      </c>
      <c r="X449" s="105" t="s">
        <v>476</v>
      </c>
      <c r="Y449" s="105">
        <v>0</v>
      </c>
      <c r="Z449" s="105">
        <v>0</v>
      </c>
      <c r="AA449" s="105">
        <v>0</v>
      </c>
      <c r="AB449" s="105">
        <v>0</v>
      </c>
      <c r="AC449" s="105">
        <v>1688</v>
      </c>
      <c r="AD449" s="105">
        <v>1688</v>
      </c>
      <c r="AE449" s="105">
        <v>35443295</v>
      </c>
      <c r="AF449" s="105">
        <v>35443295</v>
      </c>
    </row>
    <row r="450" spans="1:32" s="105" customFormat="1">
      <c r="A450" s="105">
        <v>16</v>
      </c>
      <c r="B450" s="105" t="s">
        <v>181</v>
      </c>
      <c r="C450" s="105" t="s">
        <v>182</v>
      </c>
      <c r="D450" s="105">
        <v>2022</v>
      </c>
      <c r="E450" s="105">
        <v>1</v>
      </c>
      <c r="F450" s="105">
        <v>222</v>
      </c>
      <c r="G450" s="105" t="s">
        <v>471</v>
      </c>
      <c r="H450" s="105" t="s">
        <v>63</v>
      </c>
      <c r="I450" s="105">
        <v>93</v>
      </c>
      <c r="J450" s="105" t="s">
        <v>397</v>
      </c>
      <c r="K450" s="105">
        <v>3</v>
      </c>
      <c r="L450" s="105" t="s">
        <v>34</v>
      </c>
      <c r="M450" s="105" t="s">
        <v>31</v>
      </c>
      <c r="N450" s="105">
        <v>1</v>
      </c>
      <c r="O450" s="105" t="s">
        <v>201</v>
      </c>
      <c r="P450" s="105">
        <v>12</v>
      </c>
      <c r="Q450" s="105" t="s">
        <v>472</v>
      </c>
      <c r="R450" s="105">
        <v>7617</v>
      </c>
      <c r="S450" s="105" t="s">
        <v>473</v>
      </c>
      <c r="T450" s="105">
        <v>1</v>
      </c>
      <c r="U450" s="105" t="s">
        <v>32</v>
      </c>
      <c r="V450" s="105" t="s">
        <v>474</v>
      </c>
      <c r="W450" s="105">
        <v>4</v>
      </c>
      <c r="X450" s="105" t="s">
        <v>507</v>
      </c>
      <c r="Y450" s="105">
        <v>0</v>
      </c>
      <c r="Z450" s="105">
        <v>0</v>
      </c>
      <c r="AA450" s="105">
        <v>0</v>
      </c>
      <c r="AB450" s="105">
        <v>0</v>
      </c>
      <c r="AC450" s="105">
        <v>4</v>
      </c>
      <c r="AD450" s="105">
        <v>4</v>
      </c>
      <c r="AE450" s="105">
        <v>55164514</v>
      </c>
      <c r="AF450" s="105">
        <v>53889545</v>
      </c>
    </row>
    <row r="451" spans="1:32" s="105" customFormat="1">
      <c r="A451" s="105">
        <v>16</v>
      </c>
      <c r="B451" s="105" t="s">
        <v>181</v>
      </c>
      <c r="C451" s="105" t="s">
        <v>182</v>
      </c>
      <c r="D451" s="105">
        <v>2022</v>
      </c>
      <c r="E451" s="105">
        <v>1</v>
      </c>
      <c r="F451" s="105">
        <v>222</v>
      </c>
      <c r="G451" s="105" t="s">
        <v>471</v>
      </c>
      <c r="H451" s="105" t="s">
        <v>63</v>
      </c>
      <c r="I451" s="105">
        <v>93</v>
      </c>
      <c r="J451" s="105" t="s">
        <v>397</v>
      </c>
      <c r="K451" s="105">
        <v>3</v>
      </c>
      <c r="L451" s="105" t="s">
        <v>34</v>
      </c>
      <c r="M451" s="105" t="s">
        <v>31</v>
      </c>
      <c r="N451" s="105">
        <v>1</v>
      </c>
      <c r="O451" s="105" t="s">
        <v>201</v>
      </c>
      <c r="P451" s="105">
        <v>14</v>
      </c>
      <c r="Q451" s="105" t="s">
        <v>423</v>
      </c>
      <c r="R451" s="105">
        <v>7619</v>
      </c>
      <c r="S451" s="105" t="s">
        <v>477</v>
      </c>
      <c r="T451" s="105">
        <v>1</v>
      </c>
      <c r="U451" s="105" t="s">
        <v>32</v>
      </c>
      <c r="V451" s="105" t="s">
        <v>478</v>
      </c>
      <c r="W451" s="105">
        <v>1</v>
      </c>
      <c r="X451" s="105" t="s">
        <v>479</v>
      </c>
      <c r="Y451" s="105">
        <v>0</v>
      </c>
      <c r="Z451" s="105">
        <v>0</v>
      </c>
      <c r="AA451" s="105">
        <v>0</v>
      </c>
      <c r="AB451" s="105">
        <v>0</v>
      </c>
      <c r="AC451" s="105">
        <v>576</v>
      </c>
      <c r="AD451" s="105">
        <v>576</v>
      </c>
      <c r="AE451" s="105">
        <v>163897030</v>
      </c>
      <c r="AF451" s="105">
        <v>162907975</v>
      </c>
    </row>
    <row r="452" spans="1:32" s="105" customFormat="1">
      <c r="A452" s="105">
        <v>16</v>
      </c>
      <c r="B452" s="105" t="s">
        <v>181</v>
      </c>
      <c r="C452" s="105" t="s">
        <v>182</v>
      </c>
      <c r="D452" s="105">
        <v>2022</v>
      </c>
      <c r="E452" s="105">
        <v>1</v>
      </c>
      <c r="F452" s="105">
        <v>222</v>
      </c>
      <c r="G452" s="105" t="s">
        <v>471</v>
      </c>
      <c r="H452" s="105" t="s">
        <v>63</v>
      </c>
      <c r="I452" s="105">
        <v>93</v>
      </c>
      <c r="J452" s="105" t="s">
        <v>397</v>
      </c>
      <c r="K452" s="105">
        <v>3</v>
      </c>
      <c r="L452" s="105" t="s">
        <v>34</v>
      </c>
      <c r="M452" s="105" t="s">
        <v>31</v>
      </c>
      <c r="N452" s="105">
        <v>1</v>
      </c>
      <c r="O452" s="105" t="s">
        <v>201</v>
      </c>
      <c r="P452" s="105">
        <v>14</v>
      </c>
      <c r="Q452" s="105" t="s">
        <v>423</v>
      </c>
      <c r="R452" s="105">
        <v>7619</v>
      </c>
      <c r="S452" s="105" t="s">
        <v>477</v>
      </c>
      <c r="T452" s="105">
        <v>1</v>
      </c>
      <c r="U452" s="105" t="s">
        <v>32</v>
      </c>
      <c r="V452" s="105" t="s">
        <v>478</v>
      </c>
      <c r="W452" s="105">
        <v>3</v>
      </c>
      <c r="X452" s="105" t="s">
        <v>508</v>
      </c>
      <c r="Y452" s="105">
        <v>0</v>
      </c>
      <c r="Z452" s="105">
        <v>0</v>
      </c>
      <c r="AA452" s="105">
        <v>0</v>
      </c>
      <c r="AB452" s="105">
        <v>0</v>
      </c>
      <c r="AC452" s="105">
        <v>1</v>
      </c>
      <c r="AD452" s="105">
        <v>1</v>
      </c>
      <c r="AE452" s="105">
        <v>348214499</v>
      </c>
      <c r="AF452" s="105">
        <v>348214499</v>
      </c>
    </row>
    <row r="453" spans="1:32" s="105" customFormat="1">
      <c r="A453" s="105">
        <v>16</v>
      </c>
      <c r="B453" s="105" t="s">
        <v>181</v>
      </c>
      <c r="C453" s="105" t="s">
        <v>182</v>
      </c>
      <c r="D453" s="105">
        <v>2022</v>
      </c>
      <c r="E453" s="105">
        <v>1</v>
      </c>
      <c r="F453" s="105">
        <v>222</v>
      </c>
      <c r="G453" s="105" t="s">
        <v>471</v>
      </c>
      <c r="H453" s="105" t="s">
        <v>63</v>
      </c>
      <c r="I453" s="105">
        <v>93</v>
      </c>
      <c r="J453" s="105" t="s">
        <v>397</v>
      </c>
      <c r="K453" s="105">
        <v>3</v>
      </c>
      <c r="L453" s="105" t="s">
        <v>34</v>
      </c>
      <c r="M453" s="105" t="s">
        <v>31</v>
      </c>
      <c r="N453" s="105">
        <v>1</v>
      </c>
      <c r="O453" s="105" t="s">
        <v>201</v>
      </c>
      <c r="P453" s="105">
        <v>14</v>
      </c>
      <c r="Q453" s="105" t="s">
        <v>423</v>
      </c>
      <c r="R453" s="105">
        <v>7619</v>
      </c>
      <c r="S453" s="105" t="s">
        <v>477</v>
      </c>
      <c r="T453" s="105">
        <v>1</v>
      </c>
      <c r="U453" s="105" t="s">
        <v>32</v>
      </c>
      <c r="V453" s="105" t="s">
        <v>478</v>
      </c>
      <c r="W453" s="105">
        <v>7</v>
      </c>
      <c r="X453" s="105" t="s">
        <v>480</v>
      </c>
      <c r="Y453" s="105">
        <v>0</v>
      </c>
      <c r="Z453" s="105">
        <v>0</v>
      </c>
      <c r="AA453" s="105">
        <v>0</v>
      </c>
      <c r="AB453" s="105">
        <v>0</v>
      </c>
      <c r="AC453" s="105">
        <v>139</v>
      </c>
      <c r="AD453" s="105">
        <v>159</v>
      </c>
      <c r="AE453" s="105">
        <v>48409415</v>
      </c>
      <c r="AF453" s="105">
        <v>48409415</v>
      </c>
    </row>
    <row r="454" spans="1:32" s="105" customFormat="1">
      <c r="A454" s="105">
        <v>16</v>
      </c>
      <c r="B454" s="105" t="s">
        <v>181</v>
      </c>
      <c r="C454" s="105" t="s">
        <v>182</v>
      </c>
      <c r="D454" s="105">
        <v>2022</v>
      </c>
      <c r="E454" s="105">
        <v>1</v>
      </c>
      <c r="F454" s="105">
        <v>222</v>
      </c>
      <c r="G454" s="105" t="s">
        <v>471</v>
      </c>
      <c r="H454" s="105" t="s">
        <v>63</v>
      </c>
      <c r="I454" s="105">
        <v>93</v>
      </c>
      <c r="J454" s="105" t="s">
        <v>397</v>
      </c>
      <c r="K454" s="105">
        <v>3</v>
      </c>
      <c r="L454" s="105" t="s">
        <v>34</v>
      </c>
      <c r="M454" s="105" t="s">
        <v>31</v>
      </c>
      <c r="N454" s="105">
        <v>1</v>
      </c>
      <c r="O454" s="105" t="s">
        <v>201</v>
      </c>
      <c r="P454" s="105">
        <v>14</v>
      </c>
      <c r="Q454" s="105" t="s">
        <v>423</v>
      </c>
      <c r="R454" s="105">
        <v>7619</v>
      </c>
      <c r="S454" s="105" t="s">
        <v>477</v>
      </c>
      <c r="T454" s="105">
        <v>1</v>
      </c>
      <c r="U454" s="105" t="s">
        <v>32</v>
      </c>
      <c r="V454" s="105" t="s">
        <v>478</v>
      </c>
      <c r="W454" s="105">
        <v>8</v>
      </c>
      <c r="X454" s="105" t="s">
        <v>481</v>
      </c>
      <c r="Y454" s="105">
        <v>0</v>
      </c>
      <c r="Z454" s="105">
        <v>0</v>
      </c>
      <c r="AA454" s="105">
        <v>0</v>
      </c>
      <c r="AB454" s="105">
        <v>0</v>
      </c>
      <c r="AC454" s="105">
        <v>325</v>
      </c>
      <c r="AD454" s="105">
        <v>325</v>
      </c>
      <c r="AE454" s="105">
        <v>187812538</v>
      </c>
      <c r="AF454" s="105">
        <v>187812538</v>
      </c>
    </row>
    <row r="455" spans="1:32" s="105" customFormat="1">
      <c r="A455" s="105">
        <v>16</v>
      </c>
      <c r="B455" s="105" t="s">
        <v>181</v>
      </c>
      <c r="C455" s="105" t="s">
        <v>182</v>
      </c>
      <c r="D455" s="105">
        <v>2022</v>
      </c>
      <c r="E455" s="105">
        <v>1</v>
      </c>
      <c r="F455" s="105">
        <v>222</v>
      </c>
      <c r="G455" s="105" t="s">
        <v>471</v>
      </c>
      <c r="H455" s="105" t="s">
        <v>63</v>
      </c>
      <c r="I455" s="105">
        <v>93</v>
      </c>
      <c r="J455" s="105" t="s">
        <v>397</v>
      </c>
      <c r="K455" s="105">
        <v>3</v>
      </c>
      <c r="L455" s="105" t="s">
        <v>34</v>
      </c>
      <c r="M455" s="105" t="s">
        <v>31</v>
      </c>
      <c r="N455" s="105">
        <v>1</v>
      </c>
      <c r="O455" s="105" t="s">
        <v>201</v>
      </c>
      <c r="P455" s="105">
        <v>15</v>
      </c>
      <c r="Q455" s="105" t="s">
        <v>42</v>
      </c>
      <c r="R455" s="105">
        <v>7594</v>
      </c>
      <c r="S455" s="105" t="s">
        <v>482</v>
      </c>
      <c r="T455" s="105">
        <v>1</v>
      </c>
      <c r="U455" s="105" t="s">
        <v>32</v>
      </c>
      <c r="V455" s="105" t="s">
        <v>498</v>
      </c>
      <c r="W455" s="105">
        <v>3</v>
      </c>
      <c r="X455" s="105" t="s">
        <v>484</v>
      </c>
      <c r="Y455" s="105">
        <v>0</v>
      </c>
      <c r="Z455" s="105">
        <v>0</v>
      </c>
      <c r="AA455" s="105">
        <v>0</v>
      </c>
      <c r="AB455" s="105">
        <v>0</v>
      </c>
      <c r="AC455" s="105">
        <v>60</v>
      </c>
      <c r="AD455" s="105">
        <v>60</v>
      </c>
      <c r="AE455" s="105">
        <v>4380000</v>
      </c>
      <c r="AF455" s="105">
        <v>4380000</v>
      </c>
    </row>
    <row r="456" spans="1:32" s="105" customFormat="1">
      <c r="A456" s="105">
        <v>16</v>
      </c>
      <c r="B456" s="105" t="s">
        <v>181</v>
      </c>
      <c r="C456" s="105" t="s">
        <v>182</v>
      </c>
      <c r="D456" s="105">
        <v>2022</v>
      </c>
      <c r="E456" s="105">
        <v>1</v>
      </c>
      <c r="F456" s="105">
        <v>222</v>
      </c>
      <c r="G456" s="105" t="s">
        <v>471</v>
      </c>
      <c r="H456" s="105" t="s">
        <v>63</v>
      </c>
      <c r="I456" s="105">
        <v>93</v>
      </c>
      <c r="J456" s="105" t="s">
        <v>397</v>
      </c>
      <c r="K456" s="105">
        <v>3</v>
      </c>
      <c r="L456" s="105" t="s">
        <v>34</v>
      </c>
      <c r="M456" s="105" t="s">
        <v>31</v>
      </c>
      <c r="N456" s="105">
        <v>1</v>
      </c>
      <c r="O456" s="105" t="s">
        <v>201</v>
      </c>
      <c r="P456" s="105">
        <v>21</v>
      </c>
      <c r="Q456" s="105" t="s">
        <v>402</v>
      </c>
      <c r="R456" s="105">
        <v>7585</v>
      </c>
      <c r="S456" s="105" t="s">
        <v>64</v>
      </c>
      <c r="T456" s="105">
        <v>1</v>
      </c>
      <c r="U456" s="105" t="s">
        <v>32</v>
      </c>
      <c r="V456" s="105" t="s">
        <v>485</v>
      </c>
      <c r="W456" s="105">
        <v>1</v>
      </c>
      <c r="X456" s="105" t="s">
        <v>499</v>
      </c>
      <c r="Y456" s="105">
        <v>0</v>
      </c>
      <c r="Z456" s="105">
        <v>0</v>
      </c>
      <c r="AA456" s="105">
        <v>0</v>
      </c>
      <c r="AB456" s="105">
        <v>0</v>
      </c>
      <c r="AC456" s="105">
        <v>130</v>
      </c>
      <c r="AD456" s="105">
        <v>130</v>
      </c>
      <c r="AE456" s="105">
        <v>109205066</v>
      </c>
      <c r="AF456" s="105">
        <v>109205014</v>
      </c>
    </row>
    <row r="457" spans="1:32" s="105" customFormat="1">
      <c r="A457" s="105">
        <v>16</v>
      </c>
      <c r="B457" s="105" t="s">
        <v>181</v>
      </c>
      <c r="C457" s="105" t="s">
        <v>182</v>
      </c>
      <c r="D457" s="105">
        <v>2022</v>
      </c>
      <c r="E457" s="105">
        <v>1</v>
      </c>
      <c r="F457" s="105">
        <v>222</v>
      </c>
      <c r="G457" s="105" t="s">
        <v>471</v>
      </c>
      <c r="H457" s="105" t="s">
        <v>63</v>
      </c>
      <c r="I457" s="105">
        <v>93</v>
      </c>
      <c r="J457" s="105" t="s">
        <v>397</v>
      </c>
      <c r="K457" s="105">
        <v>3</v>
      </c>
      <c r="L457" s="105" t="s">
        <v>34</v>
      </c>
      <c r="M457" s="105" t="s">
        <v>31</v>
      </c>
      <c r="N457" s="105">
        <v>1</v>
      </c>
      <c r="O457" s="105" t="s">
        <v>201</v>
      </c>
      <c r="P457" s="105">
        <v>21</v>
      </c>
      <c r="Q457" s="105" t="s">
        <v>402</v>
      </c>
      <c r="R457" s="105">
        <v>7585</v>
      </c>
      <c r="S457" s="105" t="s">
        <v>64</v>
      </c>
      <c r="T457" s="105">
        <v>1</v>
      </c>
      <c r="U457" s="105" t="s">
        <v>32</v>
      </c>
      <c r="V457" s="105" t="s">
        <v>485</v>
      </c>
      <c r="W457" s="105">
        <v>2</v>
      </c>
      <c r="X457" s="105" t="s">
        <v>500</v>
      </c>
      <c r="Y457" s="105">
        <v>0</v>
      </c>
      <c r="Z457" s="105">
        <v>0</v>
      </c>
      <c r="AA457" s="105">
        <v>0</v>
      </c>
      <c r="AB457" s="105">
        <v>0</v>
      </c>
      <c r="AC457" s="105">
        <v>35</v>
      </c>
      <c r="AD457" s="105">
        <v>35</v>
      </c>
      <c r="AE457" s="105">
        <v>19479495</v>
      </c>
      <c r="AF457" s="105">
        <v>19479495</v>
      </c>
    </row>
    <row r="458" spans="1:32" s="105" customFormat="1">
      <c r="A458" s="105">
        <v>16</v>
      </c>
      <c r="B458" s="105" t="s">
        <v>181</v>
      </c>
      <c r="C458" s="105" t="s">
        <v>182</v>
      </c>
      <c r="D458" s="105">
        <v>2022</v>
      </c>
      <c r="E458" s="105">
        <v>1</v>
      </c>
      <c r="F458" s="105">
        <v>222</v>
      </c>
      <c r="G458" s="105" t="s">
        <v>471</v>
      </c>
      <c r="H458" s="105" t="s">
        <v>63</v>
      </c>
      <c r="I458" s="105">
        <v>93</v>
      </c>
      <c r="J458" s="105" t="s">
        <v>397</v>
      </c>
      <c r="K458" s="105">
        <v>3</v>
      </c>
      <c r="L458" s="105" t="s">
        <v>34</v>
      </c>
      <c r="M458" s="105" t="s">
        <v>31</v>
      </c>
      <c r="N458" s="105">
        <v>1</v>
      </c>
      <c r="O458" s="105" t="s">
        <v>201</v>
      </c>
      <c r="P458" s="105">
        <v>21</v>
      </c>
      <c r="Q458" s="105" t="s">
        <v>402</v>
      </c>
      <c r="R458" s="105">
        <v>7585</v>
      </c>
      <c r="S458" s="105" t="s">
        <v>64</v>
      </c>
      <c r="T458" s="105">
        <v>1</v>
      </c>
      <c r="U458" s="105" t="s">
        <v>32</v>
      </c>
      <c r="V458" s="105" t="s">
        <v>485</v>
      </c>
      <c r="W458" s="105">
        <v>3</v>
      </c>
      <c r="X458" s="105" t="s">
        <v>501</v>
      </c>
      <c r="Y458" s="105">
        <v>0</v>
      </c>
      <c r="Z458" s="105">
        <v>0</v>
      </c>
      <c r="AA458" s="105">
        <v>0</v>
      </c>
      <c r="AB458" s="105">
        <v>0</v>
      </c>
      <c r="AC458" s="105">
        <v>45</v>
      </c>
      <c r="AD458" s="105">
        <v>45</v>
      </c>
      <c r="AE458" s="105">
        <v>54364160</v>
      </c>
      <c r="AF458" s="105">
        <v>54364112</v>
      </c>
    </row>
    <row r="459" spans="1:32" s="105" customFormat="1">
      <c r="A459" s="105">
        <v>16</v>
      </c>
      <c r="B459" s="105" t="s">
        <v>181</v>
      </c>
      <c r="C459" s="105" t="s">
        <v>182</v>
      </c>
      <c r="D459" s="105">
        <v>2022</v>
      </c>
      <c r="E459" s="105">
        <v>1</v>
      </c>
      <c r="F459" s="105">
        <v>222</v>
      </c>
      <c r="G459" s="105" t="s">
        <v>471</v>
      </c>
      <c r="H459" s="105" t="s">
        <v>63</v>
      </c>
      <c r="I459" s="105">
        <v>93</v>
      </c>
      <c r="J459" s="105" t="s">
        <v>397</v>
      </c>
      <c r="K459" s="105">
        <v>3</v>
      </c>
      <c r="L459" s="105" t="s">
        <v>34</v>
      </c>
      <c r="M459" s="105" t="s">
        <v>31</v>
      </c>
      <c r="N459" s="105">
        <v>1</v>
      </c>
      <c r="O459" s="105" t="s">
        <v>201</v>
      </c>
      <c r="P459" s="105">
        <v>21</v>
      </c>
      <c r="Q459" s="105" t="s">
        <v>402</v>
      </c>
      <c r="R459" s="105">
        <v>7585</v>
      </c>
      <c r="S459" s="105" t="s">
        <v>64</v>
      </c>
      <c r="T459" s="105">
        <v>1</v>
      </c>
      <c r="U459" s="105" t="s">
        <v>32</v>
      </c>
      <c r="V459" s="105" t="s">
        <v>485</v>
      </c>
      <c r="W459" s="105">
        <v>4</v>
      </c>
      <c r="X459" s="105" t="s">
        <v>502</v>
      </c>
      <c r="Y459" s="105">
        <v>0</v>
      </c>
      <c r="Z459" s="105">
        <v>0</v>
      </c>
      <c r="AA459" s="105">
        <v>0</v>
      </c>
      <c r="AB459" s="105">
        <v>0</v>
      </c>
      <c r="AC459" s="105">
        <v>118</v>
      </c>
      <c r="AD459" s="105">
        <v>118</v>
      </c>
      <c r="AE459" s="105">
        <v>256732808</v>
      </c>
      <c r="AF459" s="105">
        <v>256667393</v>
      </c>
    </row>
    <row r="460" spans="1:32" s="105" customFormat="1">
      <c r="A460" s="105">
        <v>16</v>
      </c>
      <c r="B460" s="105" t="s">
        <v>181</v>
      </c>
      <c r="C460" s="105" t="s">
        <v>182</v>
      </c>
      <c r="D460" s="105">
        <v>2022</v>
      </c>
      <c r="E460" s="105">
        <v>1</v>
      </c>
      <c r="F460" s="105">
        <v>222</v>
      </c>
      <c r="G460" s="105" t="s">
        <v>471</v>
      </c>
      <c r="H460" s="105" t="s">
        <v>63</v>
      </c>
      <c r="I460" s="105">
        <v>93</v>
      </c>
      <c r="J460" s="105" t="s">
        <v>397</v>
      </c>
      <c r="K460" s="105">
        <v>3</v>
      </c>
      <c r="L460" s="105" t="s">
        <v>34</v>
      </c>
      <c r="M460" s="105" t="s">
        <v>31</v>
      </c>
      <c r="N460" s="105">
        <v>1</v>
      </c>
      <c r="O460" s="105" t="s">
        <v>201</v>
      </c>
      <c r="P460" s="105">
        <v>21</v>
      </c>
      <c r="Q460" s="105" t="s">
        <v>402</v>
      </c>
      <c r="R460" s="105">
        <v>7585</v>
      </c>
      <c r="S460" s="105" t="s">
        <v>64</v>
      </c>
      <c r="T460" s="105">
        <v>1</v>
      </c>
      <c r="U460" s="105" t="s">
        <v>32</v>
      </c>
      <c r="V460" s="105" t="s">
        <v>485</v>
      </c>
      <c r="W460" s="105">
        <v>5</v>
      </c>
      <c r="X460" s="105" t="s">
        <v>503</v>
      </c>
      <c r="Y460" s="105">
        <v>0</v>
      </c>
      <c r="Z460" s="105">
        <v>0</v>
      </c>
      <c r="AA460" s="105">
        <v>0</v>
      </c>
      <c r="AB460" s="105">
        <v>0</v>
      </c>
      <c r="AC460" s="105">
        <v>145</v>
      </c>
      <c r="AD460" s="105">
        <v>145</v>
      </c>
      <c r="AE460" s="105">
        <v>465240951</v>
      </c>
      <c r="AF460" s="105">
        <v>465240951</v>
      </c>
    </row>
    <row r="461" spans="1:32" s="105" customFormat="1">
      <c r="A461" s="105">
        <v>16</v>
      </c>
      <c r="B461" s="105" t="s">
        <v>181</v>
      </c>
      <c r="C461" s="105" t="s">
        <v>182</v>
      </c>
      <c r="D461" s="105">
        <v>2022</v>
      </c>
      <c r="E461" s="105">
        <v>1</v>
      </c>
      <c r="F461" s="105">
        <v>222</v>
      </c>
      <c r="G461" s="105" t="s">
        <v>471</v>
      </c>
      <c r="H461" s="105" t="s">
        <v>63</v>
      </c>
      <c r="I461" s="105">
        <v>93</v>
      </c>
      <c r="J461" s="105" t="s">
        <v>397</v>
      </c>
      <c r="K461" s="105">
        <v>3</v>
      </c>
      <c r="L461" s="105" t="s">
        <v>34</v>
      </c>
      <c r="M461" s="105" t="s">
        <v>31</v>
      </c>
      <c r="N461" s="105">
        <v>1</v>
      </c>
      <c r="O461" s="105" t="s">
        <v>201</v>
      </c>
      <c r="P461" s="105">
        <v>21</v>
      </c>
      <c r="Q461" s="105" t="s">
        <v>402</v>
      </c>
      <c r="R461" s="105">
        <v>7585</v>
      </c>
      <c r="S461" s="105" t="s">
        <v>64</v>
      </c>
      <c r="T461" s="105">
        <v>1</v>
      </c>
      <c r="U461" s="105" t="s">
        <v>32</v>
      </c>
      <c r="V461" s="105" t="s">
        <v>485</v>
      </c>
      <c r="W461" s="105">
        <v>6</v>
      </c>
      <c r="X461" s="105" t="s">
        <v>486</v>
      </c>
      <c r="Y461" s="105">
        <v>0</v>
      </c>
      <c r="Z461" s="105">
        <v>0</v>
      </c>
      <c r="AA461" s="105">
        <v>0</v>
      </c>
      <c r="AB461" s="105">
        <v>0</v>
      </c>
      <c r="AC461" s="105">
        <v>454</v>
      </c>
      <c r="AD461" s="105">
        <v>454</v>
      </c>
      <c r="AE461" s="105">
        <v>1492126134</v>
      </c>
      <c r="AF461" s="105">
        <v>1492126134</v>
      </c>
    </row>
    <row r="462" spans="1:32" s="105" customFormat="1">
      <c r="A462" s="105">
        <v>16</v>
      </c>
      <c r="B462" s="105" t="s">
        <v>181</v>
      </c>
      <c r="C462" s="105" t="s">
        <v>182</v>
      </c>
      <c r="D462" s="105">
        <v>2022</v>
      </c>
      <c r="E462" s="105">
        <v>1</v>
      </c>
      <c r="F462" s="105">
        <v>222</v>
      </c>
      <c r="G462" s="105" t="s">
        <v>471</v>
      </c>
      <c r="H462" s="105" t="s">
        <v>63</v>
      </c>
      <c r="I462" s="105">
        <v>93</v>
      </c>
      <c r="J462" s="105" t="s">
        <v>397</v>
      </c>
      <c r="K462" s="105">
        <v>3</v>
      </c>
      <c r="L462" s="105" t="s">
        <v>34</v>
      </c>
      <c r="M462" s="105" t="s">
        <v>31</v>
      </c>
      <c r="N462" s="105">
        <v>1</v>
      </c>
      <c r="O462" s="105" t="s">
        <v>201</v>
      </c>
      <c r="P462" s="105">
        <v>21</v>
      </c>
      <c r="Q462" s="105" t="s">
        <v>402</v>
      </c>
      <c r="R462" s="105">
        <v>7585</v>
      </c>
      <c r="S462" s="105" t="s">
        <v>64</v>
      </c>
      <c r="T462" s="105">
        <v>1</v>
      </c>
      <c r="U462" s="105" t="s">
        <v>32</v>
      </c>
      <c r="V462" s="105" t="s">
        <v>485</v>
      </c>
      <c r="W462" s="105">
        <v>7</v>
      </c>
      <c r="X462" s="105" t="s">
        <v>487</v>
      </c>
      <c r="Y462" s="105">
        <v>0</v>
      </c>
      <c r="Z462" s="105">
        <v>0</v>
      </c>
      <c r="AA462" s="105">
        <v>0</v>
      </c>
      <c r="AB462" s="105">
        <v>0</v>
      </c>
      <c r="AC462" s="105">
        <v>2134</v>
      </c>
      <c r="AD462" s="105">
        <v>2134</v>
      </c>
      <c r="AE462" s="105">
        <v>5741234434</v>
      </c>
      <c r="AF462" s="105">
        <v>5741234434</v>
      </c>
    </row>
    <row r="463" spans="1:32" s="105" customFormat="1">
      <c r="A463" s="105">
        <v>16</v>
      </c>
      <c r="B463" s="105" t="s">
        <v>181</v>
      </c>
      <c r="C463" s="105" t="s">
        <v>182</v>
      </c>
      <c r="D463" s="105">
        <v>2022</v>
      </c>
      <c r="E463" s="105">
        <v>1</v>
      </c>
      <c r="F463" s="105">
        <v>222</v>
      </c>
      <c r="G463" s="105" t="s">
        <v>471</v>
      </c>
      <c r="H463" s="105" t="s">
        <v>63</v>
      </c>
      <c r="I463" s="105">
        <v>93</v>
      </c>
      <c r="J463" s="105" t="s">
        <v>397</v>
      </c>
      <c r="K463" s="105">
        <v>3</v>
      </c>
      <c r="L463" s="105" t="s">
        <v>34</v>
      </c>
      <c r="M463" s="105" t="s">
        <v>31</v>
      </c>
      <c r="N463" s="105">
        <v>1</v>
      </c>
      <c r="O463" s="105" t="s">
        <v>201</v>
      </c>
      <c r="P463" s="105">
        <v>21</v>
      </c>
      <c r="Q463" s="105" t="s">
        <v>402</v>
      </c>
      <c r="R463" s="105">
        <v>7585</v>
      </c>
      <c r="S463" s="105" t="s">
        <v>64</v>
      </c>
      <c r="T463" s="105">
        <v>1</v>
      </c>
      <c r="U463" s="105" t="s">
        <v>32</v>
      </c>
      <c r="V463" s="105" t="s">
        <v>485</v>
      </c>
      <c r="W463" s="105">
        <v>8</v>
      </c>
      <c r="X463" s="105" t="s">
        <v>488</v>
      </c>
      <c r="Y463" s="105">
        <v>0</v>
      </c>
      <c r="Z463" s="105">
        <v>0</v>
      </c>
      <c r="AA463" s="105">
        <v>0</v>
      </c>
      <c r="AB463" s="105">
        <v>0</v>
      </c>
      <c r="AC463" s="105">
        <v>369</v>
      </c>
      <c r="AD463" s="105">
        <v>369</v>
      </c>
      <c r="AE463" s="105">
        <v>250386601</v>
      </c>
      <c r="AF463" s="105">
        <v>250385498</v>
      </c>
    </row>
    <row r="464" spans="1:32" s="105" customFormat="1">
      <c r="A464" s="105">
        <v>16</v>
      </c>
      <c r="B464" s="105" t="s">
        <v>181</v>
      </c>
      <c r="C464" s="105" t="s">
        <v>182</v>
      </c>
      <c r="D464" s="105">
        <v>2022</v>
      </c>
      <c r="E464" s="105">
        <v>1</v>
      </c>
      <c r="F464" s="105">
        <v>222</v>
      </c>
      <c r="G464" s="105" t="s">
        <v>471</v>
      </c>
      <c r="H464" s="105" t="s">
        <v>63</v>
      </c>
      <c r="I464" s="105">
        <v>93</v>
      </c>
      <c r="J464" s="105" t="s">
        <v>397</v>
      </c>
      <c r="K464" s="105">
        <v>3</v>
      </c>
      <c r="L464" s="105" t="s">
        <v>34</v>
      </c>
      <c r="M464" s="105" t="s">
        <v>31</v>
      </c>
      <c r="N464" s="105">
        <v>1</v>
      </c>
      <c r="O464" s="105" t="s">
        <v>201</v>
      </c>
      <c r="P464" s="105">
        <v>21</v>
      </c>
      <c r="Q464" s="105" t="s">
        <v>402</v>
      </c>
      <c r="R464" s="105">
        <v>7585</v>
      </c>
      <c r="S464" s="105" t="s">
        <v>64</v>
      </c>
      <c r="T464" s="105">
        <v>1</v>
      </c>
      <c r="U464" s="105" t="s">
        <v>32</v>
      </c>
      <c r="V464" s="105" t="s">
        <v>485</v>
      </c>
      <c r="W464" s="105">
        <v>9</v>
      </c>
      <c r="X464" s="105" t="s">
        <v>489</v>
      </c>
      <c r="Y464" s="105">
        <v>0</v>
      </c>
      <c r="Z464" s="105">
        <v>0</v>
      </c>
      <c r="AA464" s="105">
        <v>0</v>
      </c>
      <c r="AB464" s="105">
        <v>0</v>
      </c>
      <c r="AC464" s="105">
        <v>298</v>
      </c>
      <c r="AD464" s="105">
        <v>298</v>
      </c>
      <c r="AE464" s="105">
        <v>3832532947</v>
      </c>
      <c r="AF464" s="105">
        <v>3792239809</v>
      </c>
    </row>
    <row r="465" spans="1:32" s="105" customFormat="1">
      <c r="A465" s="105">
        <v>16</v>
      </c>
      <c r="B465" s="105" t="s">
        <v>181</v>
      </c>
      <c r="C465" s="105" t="s">
        <v>182</v>
      </c>
      <c r="D465" s="105">
        <v>2022</v>
      </c>
      <c r="E465" s="105">
        <v>1</v>
      </c>
      <c r="F465" s="105">
        <v>222</v>
      </c>
      <c r="G465" s="105" t="s">
        <v>471</v>
      </c>
      <c r="H465" s="105" t="s">
        <v>63</v>
      </c>
      <c r="I465" s="105">
        <v>93</v>
      </c>
      <c r="J465" s="105" t="s">
        <v>397</v>
      </c>
      <c r="K465" s="105">
        <v>3</v>
      </c>
      <c r="L465" s="105" t="s">
        <v>34</v>
      </c>
      <c r="M465" s="105" t="s">
        <v>31</v>
      </c>
      <c r="N465" s="105">
        <v>1</v>
      </c>
      <c r="O465" s="105" t="s">
        <v>201</v>
      </c>
      <c r="P465" s="105">
        <v>21</v>
      </c>
      <c r="Q465" s="105" t="s">
        <v>402</v>
      </c>
      <c r="R465" s="105">
        <v>7600</v>
      </c>
      <c r="S465" s="105" t="s">
        <v>504</v>
      </c>
      <c r="T465" s="105">
        <v>1</v>
      </c>
      <c r="U465" s="105" t="s">
        <v>32</v>
      </c>
      <c r="V465" s="105" t="s">
        <v>505</v>
      </c>
      <c r="W465" s="105">
        <v>1</v>
      </c>
      <c r="X465" s="105" t="s">
        <v>511</v>
      </c>
      <c r="Y465" s="105">
        <v>0</v>
      </c>
      <c r="Z465" s="105">
        <v>0</v>
      </c>
      <c r="AA465" s="105">
        <v>0</v>
      </c>
      <c r="AB465" s="105">
        <v>0</v>
      </c>
      <c r="AC465" s="105">
        <v>23</v>
      </c>
      <c r="AD465" s="105">
        <v>23</v>
      </c>
      <c r="AE465" s="105">
        <v>122849739</v>
      </c>
      <c r="AF465" s="105">
        <v>122849739</v>
      </c>
    </row>
    <row r="466" spans="1:32" s="105" customFormat="1">
      <c r="A466" s="105">
        <v>16</v>
      </c>
      <c r="B466" s="105" t="s">
        <v>181</v>
      </c>
      <c r="C466" s="105" t="s">
        <v>182</v>
      </c>
      <c r="D466" s="105">
        <v>2022</v>
      </c>
      <c r="E466" s="105">
        <v>1</v>
      </c>
      <c r="F466" s="105">
        <v>222</v>
      </c>
      <c r="G466" s="105" t="s">
        <v>471</v>
      </c>
      <c r="H466" s="105" t="s">
        <v>63</v>
      </c>
      <c r="I466" s="105">
        <v>93</v>
      </c>
      <c r="J466" s="105" t="s">
        <v>397</v>
      </c>
      <c r="K466" s="105">
        <v>3</v>
      </c>
      <c r="L466" s="105" t="s">
        <v>34</v>
      </c>
      <c r="M466" s="105" t="s">
        <v>31</v>
      </c>
      <c r="N466" s="105">
        <v>1</v>
      </c>
      <c r="O466" s="105" t="s">
        <v>201</v>
      </c>
      <c r="P466" s="105">
        <v>21</v>
      </c>
      <c r="Q466" s="105" t="s">
        <v>402</v>
      </c>
      <c r="R466" s="105">
        <v>7600</v>
      </c>
      <c r="S466" s="105" t="s">
        <v>504</v>
      </c>
      <c r="T466" s="105">
        <v>1</v>
      </c>
      <c r="U466" s="105" t="s">
        <v>32</v>
      </c>
      <c r="V466" s="105" t="s">
        <v>505</v>
      </c>
      <c r="W466" s="105">
        <v>2</v>
      </c>
      <c r="X466" s="105" t="s">
        <v>506</v>
      </c>
      <c r="Y466" s="105">
        <v>0</v>
      </c>
      <c r="Z466" s="105">
        <v>0</v>
      </c>
      <c r="AA466" s="105">
        <v>0</v>
      </c>
      <c r="AB466" s="105">
        <v>0</v>
      </c>
      <c r="AC466" s="105">
        <v>1</v>
      </c>
      <c r="AD466" s="105">
        <v>1</v>
      </c>
      <c r="AE466" s="105">
        <v>71908200</v>
      </c>
      <c r="AF466" s="105">
        <v>71908200</v>
      </c>
    </row>
    <row r="467" spans="1:32" s="105" customFormat="1">
      <c r="A467" s="105">
        <v>16</v>
      </c>
      <c r="B467" s="105" t="s">
        <v>181</v>
      </c>
      <c r="C467" s="105" t="s">
        <v>182</v>
      </c>
      <c r="D467" s="105">
        <v>2022</v>
      </c>
      <c r="E467" s="105">
        <v>1</v>
      </c>
      <c r="F467" s="105">
        <v>222</v>
      </c>
      <c r="G467" s="105" t="s">
        <v>471</v>
      </c>
      <c r="H467" s="105" t="s">
        <v>63</v>
      </c>
      <c r="I467" s="105">
        <v>93</v>
      </c>
      <c r="J467" s="105" t="s">
        <v>397</v>
      </c>
      <c r="K467" s="105">
        <v>3</v>
      </c>
      <c r="L467" s="105" t="s">
        <v>34</v>
      </c>
      <c r="M467" s="105" t="s">
        <v>31</v>
      </c>
      <c r="N467" s="105">
        <v>1</v>
      </c>
      <c r="O467" s="105" t="s">
        <v>201</v>
      </c>
      <c r="P467" s="105">
        <v>21</v>
      </c>
      <c r="Q467" s="105" t="s">
        <v>402</v>
      </c>
      <c r="R467" s="105">
        <v>7614</v>
      </c>
      <c r="S467" s="105" t="s">
        <v>490</v>
      </c>
      <c r="T467" s="105">
        <v>1</v>
      </c>
      <c r="U467" s="105" t="s">
        <v>32</v>
      </c>
      <c r="V467" s="105" t="s">
        <v>491</v>
      </c>
      <c r="W467" s="105">
        <v>1</v>
      </c>
      <c r="X467" s="105" t="s">
        <v>492</v>
      </c>
      <c r="Y467" s="105">
        <v>0</v>
      </c>
      <c r="Z467" s="105">
        <v>0</v>
      </c>
      <c r="AA467" s="105">
        <v>0</v>
      </c>
      <c r="AB467" s="105">
        <v>0</v>
      </c>
      <c r="AC467" s="105">
        <v>17</v>
      </c>
      <c r="AD467" s="105">
        <v>17</v>
      </c>
      <c r="AE467" s="105">
        <v>77250811</v>
      </c>
      <c r="AF467" s="105">
        <v>77250811</v>
      </c>
    </row>
    <row r="468" spans="1:32" s="105" customFormat="1">
      <c r="A468" s="105">
        <v>16</v>
      </c>
      <c r="B468" s="105" t="s">
        <v>181</v>
      </c>
      <c r="C468" s="105" t="s">
        <v>182</v>
      </c>
      <c r="D468" s="105">
        <v>2022</v>
      </c>
      <c r="E468" s="105">
        <v>1</v>
      </c>
      <c r="F468" s="105">
        <v>222</v>
      </c>
      <c r="G468" s="105" t="s">
        <v>471</v>
      </c>
      <c r="H468" s="105" t="s">
        <v>63</v>
      </c>
      <c r="I468" s="105">
        <v>93</v>
      </c>
      <c r="J468" s="105" t="s">
        <v>397</v>
      </c>
      <c r="K468" s="105">
        <v>3</v>
      </c>
      <c r="L468" s="105" t="s">
        <v>34</v>
      </c>
      <c r="M468" s="105" t="s">
        <v>31</v>
      </c>
      <c r="N468" s="105">
        <v>1</v>
      </c>
      <c r="O468" s="105" t="s">
        <v>201</v>
      </c>
      <c r="P468" s="105">
        <v>21</v>
      </c>
      <c r="Q468" s="105" t="s">
        <v>402</v>
      </c>
      <c r="R468" s="105">
        <v>7614</v>
      </c>
      <c r="S468" s="105" t="s">
        <v>490</v>
      </c>
      <c r="T468" s="105">
        <v>1</v>
      </c>
      <c r="U468" s="105" t="s">
        <v>32</v>
      </c>
      <c r="V468" s="105" t="s">
        <v>491</v>
      </c>
      <c r="W468" s="105">
        <v>2</v>
      </c>
      <c r="X468" s="105" t="s">
        <v>493</v>
      </c>
      <c r="Y468" s="105">
        <v>0</v>
      </c>
      <c r="Z468" s="105">
        <v>0</v>
      </c>
      <c r="AA468" s="105">
        <v>0</v>
      </c>
      <c r="AB468" s="105">
        <v>0</v>
      </c>
      <c r="AC468" s="105">
        <v>85</v>
      </c>
      <c r="AD468" s="105">
        <v>85</v>
      </c>
      <c r="AE468" s="105">
        <v>202133840</v>
      </c>
      <c r="AF468" s="105">
        <v>202133840</v>
      </c>
    </row>
    <row r="469" spans="1:32" s="105" customFormat="1">
      <c r="A469" s="105">
        <v>16</v>
      </c>
      <c r="B469" s="105" t="s">
        <v>181</v>
      </c>
      <c r="C469" s="105" t="s">
        <v>182</v>
      </c>
      <c r="D469" s="105">
        <v>2022</v>
      </c>
      <c r="E469" s="105">
        <v>1</v>
      </c>
      <c r="F469" s="105">
        <v>222</v>
      </c>
      <c r="G469" s="105" t="s">
        <v>471</v>
      </c>
      <c r="H469" s="105" t="s">
        <v>63</v>
      </c>
      <c r="I469" s="105">
        <v>93</v>
      </c>
      <c r="J469" s="105" t="s">
        <v>397</v>
      </c>
      <c r="K469" s="105">
        <v>3</v>
      </c>
      <c r="L469" s="105" t="s">
        <v>34</v>
      </c>
      <c r="M469" s="105" t="s">
        <v>31</v>
      </c>
      <c r="N469" s="105">
        <v>1</v>
      </c>
      <c r="O469" s="105" t="s">
        <v>201</v>
      </c>
      <c r="P469" s="105">
        <v>21</v>
      </c>
      <c r="Q469" s="105" t="s">
        <v>402</v>
      </c>
      <c r="R469" s="105">
        <v>7614</v>
      </c>
      <c r="S469" s="105" t="s">
        <v>490</v>
      </c>
      <c r="T469" s="105">
        <v>1</v>
      </c>
      <c r="U469" s="105" t="s">
        <v>32</v>
      </c>
      <c r="V469" s="105" t="s">
        <v>491</v>
      </c>
      <c r="W469" s="105">
        <v>3</v>
      </c>
      <c r="X469" s="105" t="s">
        <v>509</v>
      </c>
      <c r="Y469" s="105">
        <v>0</v>
      </c>
      <c r="Z469" s="105">
        <v>0</v>
      </c>
      <c r="AA469" s="105">
        <v>0</v>
      </c>
      <c r="AB469" s="105">
        <v>0</v>
      </c>
      <c r="AC469" s="105">
        <v>2173</v>
      </c>
      <c r="AD469" s="105">
        <v>2173</v>
      </c>
      <c r="AE469" s="105">
        <v>15132569958</v>
      </c>
      <c r="AF469" s="105">
        <v>14162222885</v>
      </c>
    </row>
    <row r="470" spans="1:32" s="105" customFormat="1">
      <c r="A470" s="105">
        <v>16</v>
      </c>
      <c r="B470" s="105" t="s">
        <v>181</v>
      </c>
      <c r="C470" s="105" t="s">
        <v>182</v>
      </c>
      <c r="D470" s="105">
        <v>2022</v>
      </c>
      <c r="E470" s="105">
        <v>1</v>
      </c>
      <c r="F470" s="105">
        <v>222</v>
      </c>
      <c r="G470" s="105" t="s">
        <v>471</v>
      </c>
      <c r="H470" s="105" t="s">
        <v>63</v>
      </c>
      <c r="I470" s="105">
        <v>93</v>
      </c>
      <c r="J470" s="105" t="s">
        <v>397</v>
      </c>
      <c r="K470" s="105">
        <v>3</v>
      </c>
      <c r="L470" s="105" t="s">
        <v>34</v>
      </c>
      <c r="M470" s="105" t="s">
        <v>31</v>
      </c>
      <c r="N470" s="105">
        <v>1</v>
      </c>
      <c r="O470" s="105" t="s">
        <v>201</v>
      </c>
      <c r="P470" s="105">
        <v>21</v>
      </c>
      <c r="Q470" s="105" t="s">
        <v>402</v>
      </c>
      <c r="R470" s="105">
        <v>7614</v>
      </c>
      <c r="S470" s="105" t="s">
        <v>490</v>
      </c>
      <c r="T470" s="105">
        <v>1</v>
      </c>
      <c r="U470" s="105" t="s">
        <v>32</v>
      </c>
      <c r="V470" s="105" t="s">
        <v>491</v>
      </c>
      <c r="W470" s="105">
        <v>4</v>
      </c>
      <c r="X470" s="105" t="s">
        <v>510</v>
      </c>
      <c r="Y470" s="105">
        <v>0</v>
      </c>
      <c r="Z470" s="105">
        <v>0</v>
      </c>
      <c r="AA470" s="105">
        <v>0</v>
      </c>
      <c r="AB470" s="105">
        <v>0</v>
      </c>
      <c r="AC470" s="105">
        <v>130</v>
      </c>
      <c r="AD470" s="105">
        <v>130</v>
      </c>
      <c r="AE470" s="105">
        <v>448671454</v>
      </c>
      <c r="AF470" s="105">
        <v>448671454</v>
      </c>
    </row>
    <row r="471" spans="1:32" s="105" customFormat="1">
      <c r="A471" s="105">
        <v>16</v>
      </c>
      <c r="B471" s="105" t="s">
        <v>181</v>
      </c>
      <c r="C471" s="105" t="s">
        <v>182</v>
      </c>
      <c r="D471" s="105">
        <v>2022</v>
      </c>
      <c r="E471" s="105">
        <v>1</v>
      </c>
      <c r="F471" s="105">
        <v>222</v>
      </c>
      <c r="G471" s="105" t="s">
        <v>471</v>
      </c>
      <c r="H471" s="105" t="s">
        <v>63</v>
      </c>
      <c r="I471" s="105">
        <v>93</v>
      </c>
      <c r="J471" s="105" t="s">
        <v>397</v>
      </c>
      <c r="K471" s="105">
        <v>3</v>
      </c>
      <c r="L471" s="105" t="s">
        <v>34</v>
      </c>
      <c r="M471" s="105" t="s">
        <v>31</v>
      </c>
      <c r="N471" s="105">
        <v>1</v>
      </c>
      <c r="O471" s="105" t="s">
        <v>201</v>
      </c>
      <c r="P471" s="105">
        <v>21</v>
      </c>
      <c r="Q471" s="105" t="s">
        <v>402</v>
      </c>
      <c r="R471" s="105">
        <v>7909</v>
      </c>
      <c r="S471" s="105" t="s">
        <v>494</v>
      </c>
      <c r="T471" s="105">
        <v>1</v>
      </c>
      <c r="U471" s="105" t="s">
        <v>32</v>
      </c>
      <c r="V471" s="105" t="s">
        <v>495</v>
      </c>
      <c r="W471" s="105">
        <v>1</v>
      </c>
      <c r="X471" s="105" t="s">
        <v>496</v>
      </c>
      <c r="Y471" s="105">
        <v>0</v>
      </c>
      <c r="Z471" s="105">
        <v>0</v>
      </c>
      <c r="AA471" s="105">
        <v>0</v>
      </c>
      <c r="AB471" s="105">
        <v>0</v>
      </c>
      <c r="AC471" s="105">
        <v>4</v>
      </c>
      <c r="AD471" s="105">
        <v>4</v>
      </c>
      <c r="AE471" s="105">
        <v>28411426</v>
      </c>
      <c r="AF471" s="105">
        <v>28411426</v>
      </c>
    </row>
    <row r="472" spans="1:32" s="105" customFormat="1">
      <c r="A472" s="105">
        <v>16</v>
      </c>
      <c r="B472" s="105" t="s">
        <v>181</v>
      </c>
      <c r="C472" s="105" t="s">
        <v>182</v>
      </c>
      <c r="D472" s="105">
        <v>2022</v>
      </c>
      <c r="E472" s="105">
        <v>1</v>
      </c>
      <c r="F472" s="105">
        <v>222</v>
      </c>
      <c r="G472" s="105" t="s">
        <v>471</v>
      </c>
      <c r="H472" s="105" t="s">
        <v>63</v>
      </c>
      <c r="I472" s="105">
        <v>93</v>
      </c>
      <c r="J472" s="105" t="s">
        <v>397</v>
      </c>
      <c r="K472" s="105">
        <v>3</v>
      </c>
      <c r="L472" s="105" t="s">
        <v>34</v>
      </c>
      <c r="M472" s="105" t="s">
        <v>31</v>
      </c>
      <c r="N472" s="105">
        <v>1</v>
      </c>
      <c r="O472" s="105" t="s">
        <v>201</v>
      </c>
      <c r="P472" s="105">
        <v>21</v>
      </c>
      <c r="Q472" s="105" t="s">
        <v>402</v>
      </c>
      <c r="R472" s="105">
        <v>7909</v>
      </c>
      <c r="S472" s="105" t="s">
        <v>494</v>
      </c>
      <c r="T472" s="105">
        <v>1</v>
      </c>
      <c r="U472" s="105" t="s">
        <v>32</v>
      </c>
      <c r="V472" s="105" t="s">
        <v>495</v>
      </c>
      <c r="W472" s="105">
        <v>2</v>
      </c>
      <c r="X472" s="105" t="s">
        <v>497</v>
      </c>
      <c r="Y472" s="105">
        <v>0</v>
      </c>
      <c r="Z472" s="105">
        <v>0</v>
      </c>
      <c r="AA472" s="105">
        <v>0</v>
      </c>
      <c r="AB472" s="105">
        <v>0</v>
      </c>
      <c r="AC472" s="105">
        <v>12</v>
      </c>
      <c r="AD472" s="105">
        <v>12</v>
      </c>
      <c r="AE472" s="105">
        <v>53809051</v>
      </c>
      <c r="AF472" s="105">
        <v>53187033</v>
      </c>
    </row>
    <row r="473" spans="1:32" s="105" customFormat="1">
      <c r="A473" s="105">
        <v>16</v>
      </c>
      <c r="B473" s="105" t="s">
        <v>181</v>
      </c>
      <c r="C473" s="105" t="s">
        <v>182</v>
      </c>
      <c r="D473" s="105">
        <v>2022</v>
      </c>
      <c r="E473" s="105">
        <v>1</v>
      </c>
      <c r="F473" s="105">
        <v>222</v>
      </c>
      <c r="G473" s="105" t="s">
        <v>471</v>
      </c>
      <c r="H473" s="105" t="s">
        <v>63</v>
      </c>
      <c r="I473" s="105">
        <v>93</v>
      </c>
      <c r="J473" s="105" t="s">
        <v>397</v>
      </c>
      <c r="K473" s="105">
        <v>4</v>
      </c>
      <c r="L473" s="105" t="s">
        <v>444</v>
      </c>
      <c r="M473" s="105" t="s">
        <v>31</v>
      </c>
      <c r="N473" s="105">
        <v>1</v>
      </c>
      <c r="O473" s="105" t="s">
        <v>201</v>
      </c>
      <c r="P473" s="105">
        <v>12</v>
      </c>
      <c r="Q473" s="105" t="s">
        <v>472</v>
      </c>
      <c r="R473" s="105">
        <v>7617</v>
      </c>
      <c r="S473" s="105" t="s">
        <v>473</v>
      </c>
      <c r="T473" s="105">
        <v>1</v>
      </c>
      <c r="U473" s="105" t="s">
        <v>32</v>
      </c>
      <c r="V473" s="105" t="s">
        <v>474</v>
      </c>
      <c r="W473" s="105">
        <v>1</v>
      </c>
      <c r="X473" s="105" t="s">
        <v>475</v>
      </c>
      <c r="Y473" s="105">
        <v>0</v>
      </c>
      <c r="Z473" s="105">
        <v>0</v>
      </c>
      <c r="AA473" s="105">
        <v>0</v>
      </c>
      <c r="AB473" s="105">
        <v>0</v>
      </c>
      <c r="AC473" s="105">
        <v>5217</v>
      </c>
      <c r="AD473" s="105">
        <v>5217</v>
      </c>
      <c r="AE473" s="105">
        <v>600000000</v>
      </c>
      <c r="AF473" s="105">
        <v>591091000</v>
      </c>
    </row>
    <row r="474" spans="1:32" s="105" customFormat="1">
      <c r="A474" s="105">
        <v>16</v>
      </c>
      <c r="B474" s="105" t="s">
        <v>181</v>
      </c>
      <c r="C474" s="105" t="s">
        <v>182</v>
      </c>
      <c r="D474" s="105">
        <v>2022</v>
      </c>
      <c r="E474" s="105">
        <v>1</v>
      </c>
      <c r="F474" s="105">
        <v>222</v>
      </c>
      <c r="G474" s="105" t="s">
        <v>471</v>
      </c>
      <c r="H474" s="105" t="s">
        <v>63</v>
      </c>
      <c r="I474" s="105">
        <v>93</v>
      </c>
      <c r="J474" s="105" t="s">
        <v>397</v>
      </c>
      <c r="K474" s="105">
        <v>4</v>
      </c>
      <c r="L474" s="105" t="s">
        <v>444</v>
      </c>
      <c r="M474" s="105" t="s">
        <v>31</v>
      </c>
      <c r="N474" s="105">
        <v>1</v>
      </c>
      <c r="O474" s="105" t="s">
        <v>201</v>
      </c>
      <c r="P474" s="105">
        <v>12</v>
      </c>
      <c r="Q474" s="105" t="s">
        <v>472</v>
      </c>
      <c r="R474" s="105">
        <v>7617</v>
      </c>
      <c r="S474" s="105" t="s">
        <v>473</v>
      </c>
      <c r="T474" s="105">
        <v>1</v>
      </c>
      <c r="U474" s="105" t="s">
        <v>32</v>
      </c>
      <c r="V474" s="105" t="s">
        <v>474</v>
      </c>
      <c r="W474" s="105">
        <v>3</v>
      </c>
      <c r="X474" s="105" t="s">
        <v>476</v>
      </c>
      <c r="Y474" s="105">
        <v>0</v>
      </c>
      <c r="Z474" s="105">
        <v>0</v>
      </c>
      <c r="AA474" s="105">
        <v>0</v>
      </c>
      <c r="AB474" s="105">
        <v>0</v>
      </c>
      <c r="AC474" s="105">
        <v>1926</v>
      </c>
      <c r="AD474" s="105">
        <v>1926</v>
      </c>
      <c r="AE474" s="105">
        <v>48101615</v>
      </c>
      <c r="AF474" s="105">
        <v>48101615</v>
      </c>
    </row>
    <row r="475" spans="1:32" s="105" customFormat="1">
      <c r="A475" s="105">
        <v>16</v>
      </c>
      <c r="B475" s="105" t="s">
        <v>181</v>
      </c>
      <c r="C475" s="105" t="s">
        <v>182</v>
      </c>
      <c r="D475" s="105">
        <v>2022</v>
      </c>
      <c r="E475" s="105">
        <v>1</v>
      </c>
      <c r="F475" s="105">
        <v>222</v>
      </c>
      <c r="G475" s="105" t="s">
        <v>471</v>
      </c>
      <c r="H475" s="105" t="s">
        <v>63</v>
      </c>
      <c r="I475" s="105">
        <v>93</v>
      </c>
      <c r="J475" s="105" t="s">
        <v>397</v>
      </c>
      <c r="K475" s="105">
        <v>4</v>
      </c>
      <c r="L475" s="105" t="s">
        <v>444</v>
      </c>
      <c r="M475" s="105" t="s">
        <v>31</v>
      </c>
      <c r="N475" s="105">
        <v>1</v>
      </c>
      <c r="O475" s="105" t="s">
        <v>201</v>
      </c>
      <c r="P475" s="105">
        <v>12</v>
      </c>
      <c r="Q475" s="105" t="s">
        <v>472</v>
      </c>
      <c r="R475" s="105">
        <v>7617</v>
      </c>
      <c r="S475" s="105" t="s">
        <v>473</v>
      </c>
      <c r="T475" s="105">
        <v>1</v>
      </c>
      <c r="U475" s="105" t="s">
        <v>32</v>
      </c>
      <c r="V475" s="105" t="s">
        <v>474</v>
      </c>
      <c r="W475" s="105">
        <v>4</v>
      </c>
      <c r="X475" s="105" t="s">
        <v>507</v>
      </c>
      <c r="Y475" s="105">
        <v>0</v>
      </c>
      <c r="Z475" s="105">
        <v>0</v>
      </c>
      <c r="AA475" s="105">
        <v>0</v>
      </c>
      <c r="AB475" s="105">
        <v>0</v>
      </c>
      <c r="AC475" s="105">
        <v>1</v>
      </c>
      <c r="AD475" s="105">
        <v>1</v>
      </c>
      <c r="AE475" s="105">
        <v>13791130</v>
      </c>
      <c r="AF475" s="105">
        <v>13472386</v>
      </c>
    </row>
    <row r="476" spans="1:32" s="105" customFormat="1">
      <c r="A476" s="105">
        <v>16</v>
      </c>
      <c r="B476" s="105" t="s">
        <v>181</v>
      </c>
      <c r="C476" s="105" t="s">
        <v>182</v>
      </c>
      <c r="D476" s="105">
        <v>2022</v>
      </c>
      <c r="E476" s="105">
        <v>1</v>
      </c>
      <c r="F476" s="105">
        <v>222</v>
      </c>
      <c r="G476" s="105" t="s">
        <v>471</v>
      </c>
      <c r="H476" s="105" t="s">
        <v>63</v>
      </c>
      <c r="I476" s="105">
        <v>93</v>
      </c>
      <c r="J476" s="105" t="s">
        <v>397</v>
      </c>
      <c r="K476" s="105">
        <v>4</v>
      </c>
      <c r="L476" s="105" t="s">
        <v>444</v>
      </c>
      <c r="M476" s="105" t="s">
        <v>31</v>
      </c>
      <c r="N476" s="105">
        <v>1</v>
      </c>
      <c r="O476" s="105" t="s">
        <v>201</v>
      </c>
      <c r="P476" s="105">
        <v>14</v>
      </c>
      <c r="Q476" s="105" t="s">
        <v>423</v>
      </c>
      <c r="R476" s="105">
        <v>7619</v>
      </c>
      <c r="S476" s="105" t="s">
        <v>477</v>
      </c>
      <c r="T476" s="105">
        <v>1</v>
      </c>
      <c r="U476" s="105" t="s">
        <v>32</v>
      </c>
      <c r="V476" s="105" t="s">
        <v>478</v>
      </c>
      <c r="W476" s="105">
        <v>1</v>
      </c>
      <c r="X476" s="105" t="s">
        <v>479</v>
      </c>
      <c r="Y476" s="105">
        <v>0</v>
      </c>
      <c r="Z476" s="105">
        <v>0</v>
      </c>
      <c r="AA476" s="105">
        <v>0</v>
      </c>
      <c r="AB476" s="105">
        <v>0</v>
      </c>
      <c r="AC476" s="105">
        <v>3474</v>
      </c>
      <c r="AD476" s="105">
        <v>3474</v>
      </c>
      <c r="AE476" s="105">
        <v>988503961</v>
      </c>
      <c r="AF476" s="105">
        <v>982538723</v>
      </c>
    </row>
    <row r="477" spans="1:32" s="105" customFormat="1">
      <c r="A477" s="105">
        <v>16</v>
      </c>
      <c r="B477" s="105" t="s">
        <v>181</v>
      </c>
      <c r="C477" s="105" t="s">
        <v>182</v>
      </c>
      <c r="D477" s="105">
        <v>2022</v>
      </c>
      <c r="E477" s="105">
        <v>1</v>
      </c>
      <c r="F477" s="105">
        <v>222</v>
      </c>
      <c r="G477" s="105" t="s">
        <v>471</v>
      </c>
      <c r="H477" s="105" t="s">
        <v>63</v>
      </c>
      <c r="I477" s="105">
        <v>93</v>
      </c>
      <c r="J477" s="105" t="s">
        <v>397</v>
      </c>
      <c r="K477" s="105">
        <v>4</v>
      </c>
      <c r="L477" s="105" t="s">
        <v>444</v>
      </c>
      <c r="M477" s="105" t="s">
        <v>31</v>
      </c>
      <c r="N477" s="105">
        <v>1</v>
      </c>
      <c r="O477" s="105" t="s">
        <v>201</v>
      </c>
      <c r="P477" s="105">
        <v>14</v>
      </c>
      <c r="Q477" s="105" t="s">
        <v>423</v>
      </c>
      <c r="R477" s="105">
        <v>7619</v>
      </c>
      <c r="S477" s="105" t="s">
        <v>477</v>
      </c>
      <c r="T477" s="105">
        <v>1</v>
      </c>
      <c r="U477" s="105" t="s">
        <v>32</v>
      </c>
      <c r="V477" s="105" t="s">
        <v>478</v>
      </c>
      <c r="W477" s="105">
        <v>3</v>
      </c>
      <c r="X477" s="105" t="s">
        <v>508</v>
      </c>
      <c r="Y477" s="105">
        <v>0</v>
      </c>
      <c r="Z477" s="105">
        <v>0</v>
      </c>
      <c r="AA477" s="105">
        <v>0</v>
      </c>
      <c r="AB477" s="105">
        <v>0</v>
      </c>
      <c r="AC477" s="105">
        <v>1</v>
      </c>
      <c r="AD477" s="105">
        <v>1</v>
      </c>
      <c r="AE477" s="105">
        <v>189144225</v>
      </c>
      <c r="AF477" s="105">
        <v>189144225</v>
      </c>
    </row>
    <row r="478" spans="1:32" s="105" customFormat="1">
      <c r="A478" s="105">
        <v>16</v>
      </c>
      <c r="B478" s="105" t="s">
        <v>181</v>
      </c>
      <c r="C478" s="105" t="s">
        <v>182</v>
      </c>
      <c r="D478" s="105">
        <v>2022</v>
      </c>
      <c r="E478" s="105">
        <v>1</v>
      </c>
      <c r="F478" s="105">
        <v>222</v>
      </c>
      <c r="G478" s="105" t="s">
        <v>471</v>
      </c>
      <c r="H478" s="105" t="s">
        <v>63</v>
      </c>
      <c r="I478" s="105">
        <v>93</v>
      </c>
      <c r="J478" s="105" t="s">
        <v>397</v>
      </c>
      <c r="K478" s="105">
        <v>4</v>
      </c>
      <c r="L478" s="105" t="s">
        <v>444</v>
      </c>
      <c r="M478" s="105" t="s">
        <v>31</v>
      </c>
      <c r="N478" s="105">
        <v>1</v>
      </c>
      <c r="O478" s="105" t="s">
        <v>201</v>
      </c>
      <c r="P478" s="105">
        <v>14</v>
      </c>
      <c r="Q478" s="105" t="s">
        <v>423</v>
      </c>
      <c r="R478" s="105">
        <v>7619</v>
      </c>
      <c r="S478" s="105" t="s">
        <v>477</v>
      </c>
      <c r="T478" s="105">
        <v>1</v>
      </c>
      <c r="U478" s="105" t="s">
        <v>32</v>
      </c>
      <c r="V478" s="105" t="s">
        <v>478</v>
      </c>
      <c r="W478" s="105">
        <v>7</v>
      </c>
      <c r="X478" s="105" t="s">
        <v>480</v>
      </c>
      <c r="Y478" s="105">
        <v>0</v>
      </c>
      <c r="Z478" s="105">
        <v>0</v>
      </c>
      <c r="AA478" s="105">
        <v>0</v>
      </c>
      <c r="AB478" s="105">
        <v>0</v>
      </c>
      <c r="AC478" s="105">
        <v>466</v>
      </c>
      <c r="AD478" s="105">
        <v>486</v>
      </c>
      <c r="AE478" s="105">
        <v>162293433</v>
      </c>
      <c r="AF478" s="105">
        <v>162293433</v>
      </c>
    </row>
    <row r="479" spans="1:32" s="105" customFormat="1">
      <c r="A479" s="105">
        <v>16</v>
      </c>
      <c r="B479" s="105" t="s">
        <v>181</v>
      </c>
      <c r="C479" s="105" t="s">
        <v>182</v>
      </c>
      <c r="D479" s="105">
        <v>2022</v>
      </c>
      <c r="E479" s="105">
        <v>1</v>
      </c>
      <c r="F479" s="105">
        <v>222</v>
      </c>
      <c r="G479" s="105" t="s">
        <v>471</v>
      </c>
      <c r="H479" s="105" t="s">
        <v>63</v>
      </c>
      <c r="I479" s="105">
        <v>93</v>
      </c>
      <c r="J479" s="105" t="s">
        <v>397</v>
      </c>
      <c r="K479" s="105">
        <v>4</v>
      </c>
      <c r="L479" s="105" t="s">
        <v>444</v>
      </c>
      <c r="M479" s="105" t="s">
        <v>31</v>
      </c>
      <c r="N479" s="105">
        <v>1</v>
      </c>
      <c r="O479" s="105" t="s">
        <v>201</v>
      </c>
      <c r="P479" s="105">
        <v>14</v>
      </c>
      <c r="Q479" s="105" t="s">
        <v>423</v>
      </c>
      <c r="R479" s="105">
        <v>7619</v>
      </c>
      <c r="S479" s="105" t="s">
        <v>477</v>
      </c>
      <c r="T479" s="105">
        <v>1</v>
      </c>
      <c r="U479" s="105" t="s">
        <v>32</v>
      </c>
      <c r="V479" s="105" t="s">
        <v>478</v>
      </c>
      <c r="W479" s="105">
        <v>8</v>
      </c>
      <c r="X479" s="105" t="s">
        <v>481</v>
      </c>
      <c r="Y479" s="105">
        <v>0</v>
      </c>
      <c r="Z479" s="105">
        <v>0</v>
      </c>
      <c r="AA479" s="105">
        <v>0</v>
      </c>
      <c r="AB479" s="105">
        <v>0</v>
      </c>
      <c r="AC479" s="105">
        <v>132</v>
      </c>
      <c r="AD479" s="105">
        <v>132</v>
      </c>
      <c r="AE479" s="105">
        <v>76280785</v>
      </c>
      <c r="AF479" s="105">
        <v>76280785</v>
      </c>
    </row>
    <row r="480" spans="1:32" s="105" customFormat="1">
      <c r="A480" s="105">
        <v>16</v>
      </c>
      <c r="B480" s="105" t="s">
        <v>181</v>
      </c>
      <c r="C480" s="105" t="s">
        <v>182</v>
      </c>
      <c r="D480" s="105">
        <v>2022</v>
      </c>
      <c r="E480" s="105">
        <v>1</v>
      </c>
      <c r="F480" s="105">
        <v>222</v>
      </c>
      <c r="G480" s="105" t="s">
        <v>471</v>
      </c>
      <c r="H480" s="105" t="s">
        <v>63</v>
      </c>
      <c r="I480" s="105">
        <v>93</v>
      </c>
      <c r="J480" s="105" t="s">
        <v>397</v>
      </c>
      <c r="K480" s="105">
        <v>4</v>
      </c>
      <c r="L480" s="105" t="s">
        <v>444</v>
      </c>
      <c r="M480" s="105" t="s">
        <v>31</v>
      </c>
      <c r="N480" s="105">
        <v>1</v>
      </c>
      <c r="O480" s="105" t="s">
        <v>201</v>
      </c>
      <c r="P480" s="105">
        <v>15</v>
      </c>
      <c r="Q480" s="105" t="s">
        <v>42</v>
      </c>
      <c r="R480" s="105">
        <v>7594</v>
      </c>
      <c r="S480" s="105" t="s">
        <v>482</v>
      </c>
      <c r="T480" s="105">
        <v>1</v>
      </c>
      <c r="U480" s="105" t="s">
        <v>32</v>
      </c>
      <c r="V480" s="105" t="s">
        <v>498</v>
      </c>
      <c r="W480" s="105">
        <v>3</v>
      </c>
      <c r="X480" s="105" t="s">
        <v>484</v>
      </c>
      <c r="Y480" s="105">
        <v>0</v>
      </c>
      <c r="Z480" s="105">
        <v>0</v>
      </c>
      <c r="AA480" s="105">
        <v>0</v>
      </c>
      <c r="AB480" s="105">
        <v>0</v>
      </c>
      <c r="AC480" s="105">
        <v>20</v>
      </c>
      <c r="AD480" s="105">
        <v>20</v>
      </c>
      <c r="AE480" s="105">
        <v>1460000</v>
      </c>
      <c r="AF480" s="105">
        <v>1460000</v>
      </c>
    </row>
    <row r="481" spans="1:32" s="105" customFormat="1">
      <c r="A481" s="105">
        <v>16</v>
      </c>
      <c r="B481" s="105" t="s">
        <v>181</v>
      </c>
      <c r="C481" s="105" t="s">
        <v>182</v>
      </c>
      <c r="D481" s="105">
        <v>2022</v>
      </c>
      <c r="E481" s="105">
        <v>1</v>
      </c>
      <c r="F481" s="105">
        <v>222</v>
      </c>
      <c r="G481" s="105" t="s">
        <v>471</v>
      </c>
      <c r="H481" s="105" t="s">
        <v>63</v>
      </c>
      <c r="I481" s="105">
        <v>93</v>
      </c>
      <c r="J481" s="105" t="s">
        <v>397</v>
      </c>
      <c r="K481" s="105">
        <v>4</v>
      </c>
      <c r="L481" s="105" t="s">
        <v>444</v>
      </c>
      <c r="M481" s="105" t="s">
        <v>31</v>
      </c>
      <c r="N481" s="105">
        <v>1</v>
      </c>
      <c r="O481" s="105" t="s">
        <v>201</v>
      </c>
      <c r="P481" s="105">
        <v>21</v>
      </c>
      <c r="Q481" s="105" t="s">
        <v>402</v>
      </c>
      <c r="R481" s="105">
        <v>7585</v>
      </c>
      <c r="S481" s="105" t="s">
        <v>64</v>
      </c>
      <c r="T481" s="105">
        <v>1</v>
      </c>
      <c r="U481" s="105" t="s">
        <v>32</v>
      </c>
      <c r="V481" s="105" t="s">
        <v>485</v>
      </c>
      <c r="W481" s="105">
        <v>1</v>
      </c>
      <c r="X481" s="105" t="s">
        <v>499</v>
      </c>
      <c r="Y481" s="105">
        <v>0</v>
      </c>
      <c r="Z481" s="105">
        <v>0</v>
      </c>
      <c r="AA481" s="105">
        <v>0</v>
      </c>
      <c r="AB481" s="105">
        <v>0</v>
      </c>
      <c r="AC481" s="105">
        <v>1</v>
      </c>
      <c r="AD481" s="105">
        <v>1</v>
      </c>
      <c r="AE481" s="105">
        <v>840039</v>
      </c>
      <c r="AF481" s="105">
        <v>840039</v>
      </c>
    </row>
    <row r="482" spans="1:32" s="105" customFormat="1">
      <c r="A482" s="105">
        <v>16</v>
      </c>
      <c r="B482" s="105" t="s">
        <v>181</v>
      </c>
      <c r="C482" s="105" t="s">
        <v>182</v>
      </c>
      <c r="D482" s="105">
        <v>2022</v>
      </c>
      <c r="E482" s="105">
        <v>1</v>
      </c>
      <c r="F482" s="105">
        <v>222</v>
      </c>
      <c r="G482" s="105" t="s">
        <v>471</v>
      </c>
      <c r="H482" s="105" t="s">
        <v>63</v>
      </c>
      <c r="I482" s="105">
        <v>93</v>
      </c>
      <c r="J482" s="105" t="s">
        <v>397</v>
      </c>
      <c r="K482" s="105">
        <v>4</v>
      </c>
      <c r="L482" s="105" t="s">
        <v>444</v>
      </c>
      <c r="M482" s="105" t="s">
        <v>31</v>
      </c>
      <c r="N482" s="105">
        <v>1</v>
      </c>
      <c r="O482" s="105" t="s">
        <v>201</v>
      </c>
      <c r="P482" s="105">
        <v>21</v>
      </c>
      <c r="Q482" s="105" t="s">
        <v>402</v>
      </c>
      <c r="R482" s="105">
        <v>7585</v>
      </c>
      <c r="S482" s="105" t="s">
        <v>64</v>
      </c>
      <c r="T482" s="105">
        <v>1</v>
      </c>
      <c r="U482" s="105" t="s">
        <v>32</v>
      </c>
      <c r="V482" s="105" t="s">
        <v>485</v>
      </c>
      <c r="W482" s="105">
        <v>4</v>
      </c>
      <c r="X482" s="105" t="s">
        <v>502</v>
      </c>
      <c r="Y482" s="105">
        <v>0</v>
      </c>
      <c r="Z482" s="105">
        <v>0</v>
      </c>
      <c r="AA482" s="105">
        <v>0</v>
      </c>
      <c r="AB482" s="105">
        <v>0</v>
      </c>
      <c r="AC482" s="105">
        <v>18</v>
      </c>
      <c r="AD482" s="105">
        <v>18</v>
      </c>
      <c r="AE482" s="105">
        <v>39162632</v>
      </c>
      <c r="AF482" s="105">
        <v>39152653</v>
      </c>
    </row>
    <row r="483" spans="1:32" s="105" customFormat="1">
      <c r="A483" s="105">
        <v>16</v>
      </c>
      <c r="B483" s="105" t="s">
        <v>181</v>
      </c>
      <c r="C483" s="105" t="s">
        <v>182</v>
      </c>
      <c r="D483" s="105">
        <v>2022</v>
      </c>
      <c r="E483" s="105">
        <v>1</v>
      </c>
      <c r="F483" s="105">
        <v>222</v>
      </c>
      <c r="G483" s="105" t="s">
        <v>471</v>
      </c>
      <c r="H483" s="105" t="s">
        <v>63</v>
      </c>
      <c r="I483" s="105">
        <v>93</v>
      </c>
      <c r="J483" s="105" t="s">
        <v>397</v>
      </c>
      <c r="K483" s="105">
        <v>4</v>
      </c>
      <c r="L483" s="105" t="s">
        <v>444</v>
      </c>
      <c r="M483" s="105" t="s">
        <v>31</v>
      </c>
      <c r="N483" s="105">
        <v>1</v>
      </c>
      <c r="O483" s="105" t="s">
        <v>201</v>
      </c>
      <c r="P483" s="105">
        <v>21</v>
      </c>
      <c r="Q483" s="105" t="s">
        <v>402</v>
      </c>
      <c r="R483" s="105">
        <v>7585</v>
      </c>
      <c r="S483" s="105" t="s">
        <v>64</v>
      </c>
      <c r="T483" s="105">
        <v>1</v>
      </c>
      <c r="U483" s="105" t="s">
        <v>32</v>
      </c>
      <c r="V483" s="105" t="s">
        <v>485</v>
      </c>
      <c r="W483" s="105">
        <v>5</v>
      </c>
      <c r="X483" s="105" t="s">
        <v>503</v>
      </c>
      <c r="Y483" s="105">
        <v>0</v>
      </c>
      <c r="Z483" s="105">
        <v>0</v>
      </c>
      <c r="AA483" s="105">
        <v>0</v>
      </c>
      <c r="AB483" s="105">
        <v>0</v>
      </c>
      <c r="AC483" s="105">
        <v>2</v>
      </c>
      <c r="AD483" s="105">
        <v>2</v>
      </c>
      <c r="AE483" s="105">
        <v>6417117</v>
      </c>
      <c r="AF483" s="105">
        <v>6417117</v>
      </c>
    </row>
    <row r="484" spans="1:32" s="105" customFormat="1">
      <c r="A484" s="105">
        <v>16</v>
      </c>
      <c r="B484" s="105" t="s">
        <v>181</v>
      </c>
      <c r="C484" s="105" t="s">
        <v>182</v>
      </c>
      <c r="D484" s="105">
        <v>2022</v>
      </c>
      <c r="E484" s="105">
        <v>1</v>
      </c>
      <c r="F484" s="105">
        <v>222</v>
      </c>
      <c r="G484" s="105" t="s">
        <v>471</v>
      </c>
      <c r="H484" s="105" t="s">
        <v>63</v>
      </c>
      <c r="I484" s="105">
        <v>93</v>
      </c>
      <c r="J484" s="105" t="s">
        <v>397</v>
      </c>
      <c r="K484" s="105">
        <v>4</v>
      </c>
      <c r="L484" s="105" t="s">
        <v>444</v>
      </c>
      <c r="M484" s="105" t="s">
        <v>31</v>
      </c>
      <c r="N484" s="105">
        <v>1</v>
      </c>
      <c r="O484" s="105" t="s">
        <v>201</v>
      </c>
      <c r="P484" s="105">
        <v>21</v>
      </c>
      <c r="Q484" s="105" t="s">
        <v>402</v>
      </c>
      <c r="R484" s="105">
        <v>7585</v>
      </c>
      <c r="S484" s="105" t="s">
        <v>64</v>
      </c>
      <c r="T484" s="105">
        <v>1</v>
      </c>
      <c r="U484" s="105" t="s">
        <v>32</v>
      </c>
      <c r="V484" s="105" t="s">
        <v>485</v>
      </c>
      <c r="W484" s="105">
        <v>6</v>
      </c>
      <c r="X484" s="105" t="s">
        <v>486</v>
      </c>
      <c r="Y484" s="105">
        <v>0</v>
      </c>
      <c r="Z484" s="105">
        <v>0</v>
      </c>
      <c r="AA484" s="105">
        <v>0</v>
      </c>
      <c r="AB484" s="105">
        <v>0</v>
      </c>
      <c r="AC484" s="105">
        <v>4</v>
      </c>
      <c r="AD484" s="105">
        <v>4</v>
      </c>
      <c r="AE484" s="105">
        <v>13146486</v>
      </c>
      <c r="AF484" s="105">
        <v>13146486</v>
      </c>
    </row>
    <row r="485" spans="1:32" s="105" customFormat="1">
      <c r="A485" s="105">
        <v>16</v>
      </c>
      <c r="B485" s="105" t="s">
        <v>181</v>
      </c>
      <c r="C485" s="105" t="s">
        <v>182</v>
      </c>
      <c r="D485" s="105">
        <v>2022</v>
      </c>
      <c r="E485" s="105">
        <v>1</v>
      </c>
      <c r="F485" s="105">
        <v>222</v>
      </c>
      <c r="G485" s="105" t="s">
        <v>471</v>
      </c>
      <c r="H485" s="105" t="s">
        <v>63</v>
      </c>
      <c r="I485" s="105">
        <v>93</v>
      </c>
      <c r="J485" s="105" t="s">
        <v>397</v>
      </c>
      <c r="K485" s="105">
        <v>4</v>
      </c>
      <c r="L485" s="105" t="s">
        <v>444</v>
      </c>
      <c r="M485" s="105" t="s">
        <v>31</v>
      </c>
      <c r="N485" s="105">
        <v>1</v>
      </c>
      <c r="O485" s="105" t="s">
        <v>201</v>
      </c>
      <c r="P485" s="105">
        <v>21</v>
      </c>
      <c r="Q485" s="105" t="s">
        <v>402</v>
      </c>
      <c r="R485" s="105">
        <v>7585</v>
      </c>
      <c r="S485" s="105" t="s">
        <v>64</v>
      </c>
      <c r="T485" s="105">
        <v>1</v>
      </c>
      <c r="U485" s="105" t="s">
        <v>32</v>
      </c>
      <c r="V485" s="105" t="s">
        <v>485</v>
      </c>
      <c r="W485" s="105">
        <v>7</v>
      </c>
      <c r="X485" s="105" t="s">
        <v>487</v>
      </c>
      <c r="Y485" s="105">
        <v>0</v>
      </c>
      <c r="Z485" s="105">
        <v>0</v>
      </c>
      <c r="AA485" s="105">
        <v>0</v>
      </c>
      <c r="AB485" s="105">
        <v>0</v>
      </c>
      <c r="AC485" s="105">
        <v>15</v>
      </c>
      <c r="AD485" s="105">
        <v>15</v>
      </c>
      <c r="AE485" s="105">
        <v>40355444</v>
      </c>
      <c r="AF485" s="105">
        <v>40355444</v>
      </c>
    </row>
    <row r="486" spans="1:32" s="105" customFormat="1">
      <c r="A486" s="105">
        <v>16</v>
      </c>
      <c r="B486" s="105" t="s">
        <v>181</v>
      </c>
      <c r="C486" s="105" t="s">
        <v>182</v>
      </c>
      <c r="D486" s="105">
        <v>2022</v>
      </c>
      <c r="E486" s="105">
        <v>1</v>
      </c>
      <c r="F486" s="105">
        <v>222</v>
      </c>
      <c r="G486" s="105" t="s">
        <v>471</v>
      </c>
      <c r="H486" s="105" t="s">
        <v>63</v>
      </c>
      <c r="I486" s="105">
        <v>93</v>
      </c>
      <c r="J486" s="105" t="s">
        <v>397</v>
      </c>
      <c r="K486" s="105">
        <v>4</v>
      </c>
      <c r="L486" s="105" t="s">
        <v>444</v>
      </c>
      <c r="M486" s="105" t="s">
        <v>31</v>
      </c>
      <c r="N486" s="105">
        <v>1</v>
      </c>
      <c r="O486" s="105" t="s">
        <v>201</v>
      </c>
      <c r="P486" s="105">
        <v>21</v>
      </c>
      <c r="Q486" s="105" t="s">
        <v>402</v>
      </c>
      <c r="R486" s="105">
        <v>7585</v>
      </c>
      <c r="S486" s="105" t="s">
        <v>64</v>
      </c>
      <c r="T486" s="105">
        <v>1</v>
      </c>
      <c r="U486" s="105" t="s">
        <v>32</v>
      </c>
      <c r="V486" s="105" t="s">
        <v>485</v>
      </c>
      <c r="W486" s="105">
        <v>8</v>
      </c>
      <c r="X486" s="105" t="s">
        <v>488</v>
      </c>
      <c r="Y486" s="105">
        <v>0</v>
      </c>
      <c r="Z486" s="105">
        <v>0</v>
      </c>
      <c r="AA486" s="105">
        <v>0</v>
      </c>
      <c r="AB486" s="105">
        <v>0</v>
      </c>
      <c r="AC486" s="105">
        <v>31</v>
      </c>
      <c r="AD486" s="105">
        <v>31</v>
      </c>
      <c r="AE486" s="105">
        <v>21035189</v>
      </c>
      <c r="AF486" s="105">
        <v>21035096</v>
      </c>
    </row>
    <row r="487" spans="1:32" s="105" customFormat="1">
      <c r="A487" s="105">
        <v>16</v>
      </c>
      <c r="B487" s="105" t="s">
        <v>181</v>
      </c>
      <c r="C487" s="105" t="s">
        <v>182</v>
      </c>
      <c r="D487" s="105">
        <v>2022</v>
      </c>
      <c r="E487" s="105">
        <v>1</v>
      </c>
      <c r="F487" s="105">
        <v>222</v>
      </c>
      <c r="G487" s="105" t="s">
        <v>471</v>
      </c>
      <c r="H487" s="105" t="s">
        <v>63</v>
      </c>
      <c r="I487" s="105">
        <v>93</v>
      </c>
      <c r="J487" s="105" t="s">
        <v>397</v>
      </c>
      <c r="K487" s="105">
        <v>4</v>
      </c>
      <c r="L487" s="105" t="s">
        <v>444</v>
      </c>
      <c r="M487" s="105" t="s">
        <v>31</v>
      </c>
      <c r="N487" s="105">
        <v>1</v>
      </c>
      <c r="O487" s="105" t="s">
        <v>201</v>
      </c>
      <c r="P487" s="105">
        <v>21</v>
      </c>
      <c r="Q487" s="105" t="s">
        <v>402</v>
      </c>
      <c r="R487" s="105">
        <v>7585</v>
      </c>
      <c r="S487" s="105" t="s">
        <v>64</v>
      </c>
      <c r="T487" s="105">
        <v>1</v>
      </c>
      <c r="U487" s="105" t="s">
        <v>32</v>
      </c>
      <c r="V487" s="105" t="s">
        <v>485</v>
      </c>
      <c r="W487" s="105">
        <v>9</v>
      </c>
      <c r="X487" s="105" t="s">
        <v>489</v>
      </c>
      <c r="Y487" s="105">
        <v>0</v>
      </c>
      <c r="Z487" s="105">
        <v>0</v>
      </c>
      <c r="AA487" s="105">
        <v>0</v>
      </c>
      <c r="AB487" s="105">
        <v>0</v>
      </c>
      <c r="AC487" s="105">
        <v>6</v>
      </c>
      <c r="AD487" s="105">
        <v>6</v>
      </c>
      <c r="AE487" s="105">
        <v>77165093</v>
      </c>
      <c r="AF487" s="105">
        <v>76353822</v>
      </c>
    </row>
    <row r="488" spans="1:32" s="105" customFormat="1">
      <c r="A488" s="105">
        <v>16</v>
      </c>
      <c r="B488" s="105" t="s">
        <v>181</v>
      </c>
      <c r="C488" s="105" t="s">
        <v>182</v>
      </c>
      <c r="D488" s="105">
        <v>2022</v>
      </c>
      <c r="E488" s="105">
        <v>1</v>
      </c>
      <c r="F488" s="105">
        <v>222</v>
      </c>
      <c r="G488" s="105" t="s">
        <v>471</v>
      </c>
      <c r="H488" s="105" t="s">
        <v>63</v>
      </c>
      <c r="I488" s="105">
        <v>93</v>
      </c>
      <c r="J488" s="105" t="s">
        <v>397</v>
      </c>
      <c r="K488" s="105">
        <v>4</v>
      </c>
      <c r="L488" s="105" t="s">
        <v>444</v>
      </c>
      <c r="M488" s="105" t="s">
        <v>31</v>
      </c>
      <c r="N488" s="105">
        <v>1</v>
      </c>
      <c r="O488" s="105" t="s">
        <v>201</v>
      </c>
      <c r="P488" s="105">
        <v>21</v>
      </c>
      <c r="Q488" s="105" t="s">
        <v>402</v>
      </c>
      <c r="R488" s="105">
        <v>7600</v>
      </c>
      <c r="S488" s="105" t="s">
        <v>504</v>
      </c>
      <c r="T488" s="105">
        <v>1</v>
      </c>
      <c r="U488" s="105" t="s">
        <v>32</v>
      </c>
      <c r="V488" s="105" t="s">
        <v>505</v>
      </c>
      <c r="W488" s="105">
        <v>1</v>
      </c>
      <c r="X488" s="105" t="s">
        <v>511</v>
      </c>
      <c r="Y488" s="105">
        <v>0</v>
      </c>
      <c r="Z488" s="105">
        <v>0</v>
      </c>
      <c r="AA488" s="105">
        <v>0</v>
      </c>
      <c r="AB488" s="105">
        <v>0</v>
      </c>
      <c r="AC488" s="105">
        <v>175</v>
      </c>
      <c r="AD488" s="105">
        <v>175</v>
      </c>
      <c r="AE488" s="105">
        <v>1224748822</v>
      </c>
      <c r="AF488" s="105">
        <v>1224748822</v>
      </c>
    </row>
    <row r="489" spans="1:32" s="105" customFormat="1">
      <c r="A489" s="105">
        <v>16</v>
      </c>
      <c r="B489" s="105" t="s">
        <v>181</v>
      </c>
      <c r="C489" s="105" t="s">
        <v>182</v>
      </c>
      <c r="D489" s="105">
        <v>2022</v>
      </c>
      <c r="E489" s="105">
        <v>1</v>
      </c>
      <c r="F489" s="105">
        <v>222</v>
      </c>
      <c r="G489" s="105" t="s">
        <v>471</v>
      </c>
      <c r="H489" s="105" t="s">
        <v>63</v>
      </c>
      <c r="I489" s="105">
        <v>93</v>
      </c>
      <c r="J489" s="105" t="s">
        <v>397</v>
      </c>
      <c r="K489" s="105">
        <v>4</v>
      </c>
      <c r="L489" s="105" t="s">
        <v>444</v>
      </c>
      <c r="M489" s="105" t="s">
        <v>31</v>
      </c>
      <c r="N489" s="105">
        <v>1</v>
      </c>
      <c r="O489" s="105" t="s">
        <v>201</v>
      </c>
      <c r="P489" s="105">
        <v>21</v>
      </c>
      <c r="Q489" s="105" t="s">
        <v>402</v>
      </c>
      <c r="R489" s="105">
        <v>7614</v>
      </c>
      <c r="S489" s="105" t="s">
        <v>490</v>
      </c>
      <c r="T489" s="105">
        <v>1</v>
      </c>
      <c r="U489" s="105" t="s">
        <v>32</v>
      </c>
      <c r="V489" s="105" t="s">
        <v>491</v>
      </c>
      <c r="W489" s="105">
        <v>1</v>
      </c>
      <c r="X489" s="105" t="s">
        <v>492</v>
      </c>
      <c r="Y489" s="105">
        <v>0</v>
      </c>
      <c r="Z489" s="105">
        <v>0</v>
      </c>
      <c r="AA489" s="105">
        <v>0</v>
      </c>
      <c r="AB489" s="105">
        <v>0</v>
      </c>
      <c r="AC489" s="105">
        <v>7</v>
      </c>
      <c r="AD489" s="105">
        <v>7</v>
      </c>
      <c r="AE489" s="105">
        <v>31809158</v>
      </c>
      <c r="AF489" s="105">
        <v>31809158</v>
      </c>
    </row>
    <row r="490" spans="1:32" s="105" customFormat="1">
      <c r="A490" s="105">
        <v>16</v>
      </c>
      <c r="B490" s="105" t="s">
        <v>181</v>
      </c>
      <c r="C490" s="105" t="s">
        <v>182</v>
      </c>
      <c r="D490" s="105">
        <v>2022</v>
      </c>
      <c r="E490" s="105">
        <v>1</v>
      </c>
      <c r="F490" s="105">
        <v>222</v>
      </c>
      <c r="G490" s="105" t="s">
        <v>471</v>
      </c>
      <c r="H490" s="105" t="s">
        <v>63</v>
      </c>
      <c r="I490" s="105">
        <v>93</v>
      </c>
      <c r="J490" s="105" t="s">
        <v>397</v>
      </c>
      <c r="K490" s="105">
        <v>4</v>
      </c>
      <c r="L490" s="105" t="s">
        <v>444</v>
      </c>
      <c r="M490" s="105" t="s">
        <v>31</v>
      </c>
      <c r="N490" s="105">
        <v>1</v>
      </c>
      <c r="O490" s="105" t="s">
        <v>201</v>
      </c>
      <c r="P490" s="105">
        <v>21</v>
      </c>
      <c r="Q490" s="105" t="s">
        <v>402</v>
      </c>
      <c r="R490" s="105">
        <v>7614</v>
      </c>
      <c r="S490" s="105" t="s">
        <v>490</v>
      </c>
      <c r="T490" s="105">
        <v>1</v>
      </c>
      <c r="U490" s="105" t="s">
        <v>32</v>
      </c>
      <c r="V490" s="105" t="s">
        <v>491</v>
      </c>
      <c r="W490" s="105">
        <v>2</v>
      </c>
      <c r="X490" s="105" t="s">
        <v>493</v>
      </c>
      <c r="Y490" s="105">
        <v>0</v>
      </c>
      <c r="Z490" s="105">
        <v>0</v>
      </c>
      <c r="AA490" s="105">
        <v>0</v>
      </c>
      <c r="AB490" s="105">
        <v>0</v>
      </c>
      <c r="AC490" s="105">
        <v>3</v>
      </c>
      <c r="AD490" s="105">
        <v>3</v>
      </c>
      <c r="AE490" s="105">
        <v>7134136</v>
      </c>
      <c r="AF490" s="105">
        <v>7134136</v>
      </c>
    </row>
    <row r="491" spans="1:32" s="105" customFormat="1">
      <c r="A491" s="105">
        <v>16</v>
      </c>
      <c r="B491" s="105" t="s">
        <v>181</v>
      </c>
      <c r="C491" s="105" t="s">
        <v>182</v>
      </c>
      <c r="D491" s="105">
        <v>2022</v>
      </c>
      <c r="E491" s="105">
        <v>1</v>
      </c>
      <c r="F491" s="105">
        <v>222</v>
      </c>
      <c r="G491" s="105" t="s">
        <v>471</v>
      </c>
      <c r="H491" s="105" t="s">
        <v>63</v>
      </c>
      <c r="I491" s="105">
        <v>93</v>
      </c>
      <c r="J491" s="105" t="s">
        <v>397</v>
      </c>
      <c r="K491" s="105">
        <v>4</v>
      </c>
      <c r="L491" s="105" t="s">
        <v>444</v>
      </c>
      <c r="M491" s="105" t="s">
        <v>31</v>
      </c>
      <c r="N491" s="105">
        <v>1</v>
      </c>
      <c r="O491" s="105" t="s">
        <v>201</v>
      </c>
      <c r="P491" s="105">
        <v>21</v>
      </c>
      <c r="Q491" s="105" t="s">
        <v>402</v>
      </c>
      <c r="R491" s="105">
        <v>7614</v>
      </c>
      <c r="S491" s="105" t="s">
        <v>490</v>
      </c>
      <c r="T491" s="105">
        <v>1</v>
      </c>
      <c r="U491" s="105" t="s">
        <v>32</v>
      </c>
      <c r="V491" s="105" t="s">
        <v>491</v>
      </c>
      <c r="W491" s="105">
        <v>3</v>
      </c>
      <c r="X491" s="105" t="s">
        <v>509</v>
      </c>
      <c r="Y491" s="105">
        <v>0</v>
      </c>
      <c r="Z491" s="105">
        <v>0</v>
      </c>
      <c r="AA491" s="105">
        <v>0</v>
      </c>
      <c r="AB491" s="105">
        <v>0</v>
      </c>
      <c r="AC491" s="105">
        <v>2</v>
      </c>
      <c r="AD491" s="105">
        <v>2</v>
      </c>
      <c r="AE491" s="105">
        <v>13927814</v>
      </c>
      <c r="AF491" s="105">
        <v>13034720</v>
      </c>
    </row>
    <row r="492" spans="1:32" s="105" customFormat="1">
      <c r="A492" s="105">
        <v>16</v>
      </c>
      <c r="B492" s="105" t="s">
        <v>181</v>
      </c>
      <c r="C492" s="105" t="s">
        <v>182</v>
      </c>
      <c r="D492" s="105">
        <v>2022</v>
      </c>
      <c r="E492" s="105">
        <v>1</v>
      </c>
      <c r="F492" s="105">
        <v>222</v>
      </c>
      <c r="G492" s="105" t="s">
        <v>471</v>
      </c>
      <c r="H492" s="105" t="s">
        <v>63</v>
      </c>
      <c r="I492" s="105">
        <v>93</v>
      </c>
      <c r="J492" s="105" t="s">
        <v>397</v>
      </c>
      <c r="K492" s="105">
        <v>4</v>
      </c>
      <c r="L492" s="105" t="s">
        <v>444</v>
      </c>
      <c r="M492" s="105" t="s">
        <v>31</v>
      </c>
      <c r="N492" s="105">
        <v>1</v>
      </c>
      <c r="O492" s="105" t="s">
        <v>201</v>
      </c>
      <c r="P492" s="105">
        <v>21</v>
      </c>
      <c r="Q492" s="105" t="s">
        <v>402</v>
      </c>
      <c r="R492" s="105">
        <v>7909</v>
      </c>
      <c r="S492" s="105" t="s">
        <v>494</v>
      </c>
      <c r="T492" s="105">
        <v>1</v>
      </c>
      <c r="U492" s="105" t="s">
        <v>32</v>
      </c>
      <c r="V492" s="105" t="s">
        <v>512</v>
      </c>
      <c r="W492" s="105">
        <v>1</v>
      </c>
      <c r="X492" s="105" t="s">
        <v>496</v>
      </c>
      <c r="Y492" s="105">
        <v>0</v>
      </c>
      <c r="Z492" s="105">
        <v>0</v>
      </c>
      <c r="AA492" s="105">
        <v>0</v>
      </c>
      <c r="AB492" s="105">
        <v>0</v>
      </c>
      <c r="AC492" s="105">
        <v>5</v>
      </c>
      <c r="AD492" s="105">
        <v>5</v>
      </c>
      <c r="AE492" s="105">
        <v>39202500</v>
      </c>
      <c r="AF492" s="105">
        <v>39202500</v>
      </c>
    </row>
    <row r="493" spans="1:32" s="105" customFormat="1">
      <c r="A493" s="105">
        <v>16</v>
      </c>
      <c r="B493" s="105" t="s">
        <v>181</v>
      </c>
      <c r="C493" s="105" t="s">
        <v>182</v>
      </c>
      <c r="D493" s="105">
        <v>2022</v>
      </c>
      <c r="E493" s="105">
        <v>1</v>
      </c>
      <c r="F493" s="105">
        <v>222</v>
      </c>
      <c r="G493" s="105" t="s">
        <v>471</v>
      </c>
      <c r="H493" s="105" t="s">
        <v>63</v>
      </c>
      <c r="I493" s="105">
        <v>93</v>
      </c>
      <c r="J493" s="105" t="s">
        <v>397</v>
      </c>
      <c r="K493" s="105">
        <v>4</v>
      </c>
      <c r="L493" s="105" t="s">
        <v>444</v>
      </c>
      <c r="M493" s="105" t="s">
        <v>31</v>
      </c>
      <c r="N493" s="105">
        <v>1</v>
      </c>
      <c r="O493" s="105" t="s">
        <v>201</v>
      </c>
      <c r="P493" s="105">
        <v>21</v>
      </c>
      <c r="Q493" s="105" t="s">
        <v>402</v>
      </c>
      <c r="R493" s="105">
        <v>7909</v>
      </c>
      <c r="S493" s="105" t="s">
        <v>494</v>
      </c>
      <c r="T493" s="105">
        <v>1</v>
      </c>
      <c r="U493" s="105" t="s">
        <v>32</v>
      </c>
      <c r="V493" s="105" t="s">
        <v>512</v>
      </c>
      <c r="W493" s="105">
        <v>2</v>
      </c>
      <c r="X493" s="105" t="s">
        <v>497</v>
      </c>
      <c r="Y493" s="105">
        <v>0</v>
      </c>
      <c r="Z493" s="105">
        <v>0</v>
      </c>
      <c r="AA493" s="105">
        <v>0</v>
      </c>
      <c r="AB493" s="105">
        <v>0</v>
      </c>
      <c r="AC493" s="105">
        <v>18</v>
      </c>
      <c r="AD493" s="105">
        <v>18</v>
      </c>
      <c r="AE493" s="105">
        <v>80713574</v>
      </c>
      <c r="AF493" s="105">
        <v>79780549</v>
      </c>
    </row>
    <row r="494" spans="1:32" s="105" customFormat="1">
      <c r="A494" s="105">
        <v>16</v>
      </c>
      <c r="B494" s="105" t="s">
        <v>181</v>
      </c>
      <c r="C494" s="105" t="s">
        <v>182</v>
      </c>
      <c r="D494" s="105">
        <v>2022</v>
      </c>
      <c r="E494" s="105">
        <v>1</v>
      </c>
      <c r="F494" s="105">
        <v>222</v>
      </c>
      <c r="G494" s="105" t="s">
        <v>471</v>
      </c>
      <c r="H494" s="105" t="s">
        <v>63</v>
      </c>
      <c r="I494" s="105">
        <v>93</v>
      </c>
      <c r="J494" s="105" t="s">
        <v>397</v>
      </c>
      <c r="K494" s="105">
        <v>5</v>
      </c>
      <c r="L494" s="105" t="s">
        <v>35</v>
      </c>
      <c r="M494" s="105" t="s">
        <v>31</v>
      </c>
      <c r="N494" s="105">
        <v>1</v>
      </c>
      <c r="O494" s="105" t="s">
        <v>201</v>
      </c>
      <c r="P494" s="105">
        <v>12</v>
      </c>
      <c r="Q494" s="105" t="s">
        <v>472</v>
      </c>
      <c r="R494" s="105">
        <v>7617</v>
      </c>
      <c r="S494" s="105" t="s">
        <v>473</v>
      </c>
      <c r="T494" s="105">
        <v>1</v>
      </c>
      <c r="U494" s="105" t="s">
        <v>32</v>
      </c>
      <c r="V494" s="105" t="s">
        <v>474</v>
      </c>
      <c r="W494" s="105">
        <v>1</v>
      </c>
      <c r="X494" s="105" t="s">
        <v>475</v>
      </c>
      <c r="Y494" s="105">
        <v>0</v>
      </c>
      <c r="Z494" s="105">
        <v>0</v>
      </c>
      <c r="AA494" s="105">
        <v>0</v>
      </c>
      <c r="AB494" s="105">
        <v>0</v>
      </c>
      <c r="AC494" s="105">
        <v>5934</v>
      </c>
      <c r="AD494" s="105">
        <v>5934</v>
      </c>
      <c r="AE494" s="105">
        <v>690000000</v>
      </c>
      <c r="AF494" s="105">
        <v>679754650</v>
      </c>
    </row>
    <row r="495" spans="1:32" s="105" customFormat="1">
      <c r="A495" s="105">
        <v>16</v>
      </c>
      <c r="B495" s="105" t="s">
        <v>181</v>
      </c>
      <c r="C495" s="105" t="s">
        <v>182</v>
      </c>
      <c r="D495" s="105">
        <v>2022</v>
      </c>
      <c r="E495" s="105">
        <v>1</v>
      </c>
      <c r="F495" s="105">
        <v>222</v>
      </c>
      <c r="G495" s="105" t="s">
        <v>471</v>
      </c>
      <c r="H495" s="105" t="s">
        <v>63</v>
      </c>
      <c r="I495" s="105">
        <v>93</v>
      </c>
      <c r="J495" s="105" t="s">
        <v>397</v>
      </c>
      <c r="K495" s="105">
        <v>5</v>
      </c>
      <c r="L495" s="105" t="s">
        <v>35</v>
      </c>
      <c r="M495" s="105" t="s">
        <v>31</v>
      </c>
      <c r="N495" s="105">
        <v>1</v>
      </c>
      <c r="O495" s="105" t="s">
        <v>201</v>
      </c>
      <c r="P495" s="105">
        <v>12</v>
      </c>
      <c r="Q495" s="105" t="s">
        <v>472</v>
      </c>
      <c r="R495" s="105">
        <v>7617</v>
      </c>
      <c r="S495" s="105" t="s">
        <v>473</v>
      </c>
      <c r="T495" s="105">
        <v>1</v>
      </c>
      <c r="U495" s="105" t="s">
        <v>32</v>
      </c>
      <c r="V495" s="105" t="s">
        <v>474</v>
      </c>
      <c r="W495" s="105">
        <v>3</v>
      </c>
      <c r="X495" s="105" t="s">
        <v>476</v>
      </c>
      <c r="Y495" s="105">
        <v>0</v>
      </c>
      <c r="Z495" s="105">
        <v>0</v>
      </c>
      <c r="AA495" s="105">
        <v>0</v>
      </c>
      <c r="AB495" s="105">
        <v>0</v>
      </c>
      <c r="AC495" s="105">
        <v>2152</v>
      </c>
      <c r="AD495" s="105">
        <v>2152</v>
      </c>
      <c r="AE495" s="105">
        <v>54358066</v>
      </c>
      <c r="AF495" s="105">
        <v>54358066</v>
      </c>
    </row>
    <row r="496" spans="1:32" s="105" customFormat="1">
      <c r="A496" s="105">
        <v>16</v>
      </c>
      <c r="B496" s="105" t="s">
        <v>181</v>
      </c>
      <c r="C496" s="105" t="s">
        <v>182</v>
      </c>
      <c r="D496" s="105">
        <v>2022</v>
      </c>
      <c r="E496" s="105">
        <v>1</v>
      </c>
      <c r="F496" s="105">
        <v>222</v>
      </c>
      <c r="G496" s="105" t="s">
        <v>471</v>
      </c>
      <c r="H496" s="105" t="s">
        <v>63</v>
      </c>
      <c r="I496" s="105">
        <v>93</v>
      </c>
      <c r="J496" s="105" t="s">
        <v>397</v>
      </c>
      <c r="K496" s="105">
        <v>5</v>
      </c>
      <c r="L496" s="105" t="s">
        <v>35</v>
      </c>
      <c r="M496" s="105" t="s">
        <v>31</v>
      </c>
      <c r="N496" s="105">
        <v>1</v>
      </c>
      <c r="O496" s="105" t="s">
        <v>201</v>
      </c>
      <c r="P496" s="105">
        <v>12</v>
      </c>
      <c r="Q496" s="105" t="s">
        <v>472</v>
      </c>
      <c r="R496" s="105">
        <v>7617</v>
      </c>
      <c r="S496" s="105" t="s">
        <v>473</v>
      </c>
      <c r="T496" s="105">
        <v>1</v>
      </c>
      <c r="U496" s="105" t="s">
        <v>32</v>
      </c>
      <c r="V496" s="105" t="s">
        <v>474</v>
      </c>
      <c r="W496" s="105">
        <v>4</v>
      </c>
      <c r="X496" s="105" t="s">
        <v>507</v>
      </c>
      <c r="Y496" s="105">
        <v>0</v>
      </c>
      <c r="Z496" s="105">
        <v>0</v>
      </c>
      <c r="AA496" s="105">
        <v>0</v>
      </c>
      <c r="AB496" s="105">
        <v>0</v>
      </c>
      <c r="AC496" s="105">
        <v>2</v>
      </c>
      <c r="AD496" s="105">
        <v>2</v>
      </c>
      <c r="AE496" s="105">
        <v>27582257</v>
      </c>
      <c r="AF496" s="105">
        <v>26944772</v>
      </c>
    </row>
    <row r="497" spans="1:32" s="105" customFormat="1">
      <c r="A497" s="105">
        <v>16</v>
      </c>
      <c r="B497" s="105" t="s">
        <v>181</v>
      </c>
      <c r="C497" s="105" t="s">
        <v>182</v>
      </c>
      <c r="D497" s="105">
        <v>2022</v>
      </c>
      <c r="E497" s="105">
        <v>1</v>
      </c>
      <c r="F497" s="105">
        <v>222</v>
      </c>
      <c r="G497" s="105" t="s">
        <v>471</v>
      </c>
      <c r="H497" s="105" t="s">
        <v>63</v>
      </c>
      <c r="I497" s="105">
        <v>93</v>
      </c>
      <c r="J497" s="105" t="s">
        <v>397</v>
      </c>
      <c r="K497" s="105">
        <v>5</v>
      </c>
      <c r="L497" s="105" t="s">
        <v>35</v>
      </c>
      <c r="M497" s="105" t="s">
        <v>31</v>
      </c>
      <c r="N497" s="105">
        <v>1</v>
      </c>
      <c r="O497" s="105" t="s">
        <v>201</v>
      </c>
      <c r="P497" s="105">
        <v>14</v>
      </c>
      <c r="Q497" s="105" t="s">
        <v>423</v>
      </c>
      <c r="R497" s="105">
        <v>7619</v>
      </c>
      <c r="S497" s="105" t="s">
        <v>477</v>
      </c>
      <c r="T497" s="105">
        <v>1</v>
      </c>
      <c r="U497" s="105" t="s">
        <v>32</v>
      </c>
      <c r="V497" s="105" t="s">
        <v>478</v>
      </c>
      <c r="W497" s="105">
        <v>1</v>
      </c>
      <c r="X497" s="105" t="s">
        <v>479</v>
      </c>
      <c r="Y497" s="105">
        <v>0</v>
      </c>
      <c r="Z497" s="105">
        <v>0</v>
      </c>
      <c r="AA497" s="105">
        <v>0</v>
      </c>
      <c r="AB497" s="105">
        <v>0</v>
      </c>
      <c r="AC497" s="105">
        <v>2961</v>
      </c>
      <c r="AD497" s="105">
        <v>2961</v>
      </c>
      <c r="AE497" s="105">
        <v>842533169</v>
      </c>
      <c r="AF497" s="105">
        <v>837448808</v>
      </c>
    </row>
    <row r="498" spans="1:32" s="105" customFormat="1">
      <c r="A498" s="105">
        <v>16</v>
      </c>
      <c r="B498" s="105" t="s">
        <v>181</v>
      </c>
      <c r="C498" s="105" t="s">
        <v>182</v>
      </c>
      <c r="D498" s="105">
        <v>2022</v>
      </c>
      <c r="E498" s="105">
        <v>1</v>
      </c>
      <c r="F498" s="105">
        <v>222</v>
      </c>
      <c r="G498" s="105" t="s">
        <v>471</v>
      </c>
      <c r="H498" s="105" t="s">
        <v>63</v>
      </c>
      <c r="I498" s="105">
        <v>93</v>
      </c>
      <c r="J498" s="105" t="s">
        <v>397</v>
      </c>
      <c r="K498" s="105">
        <v>5</v>
      </c>
      <c r="L498" s="105" t="s">
        <v>35</v>
      </c>
      <c r="M498" s="105" t="s">
        <v>31</v>
      </c>
      <c r="N498" s="105">
        <v>1</v>
      </c>
      <c r="O498" s="105" t="s">
        <v>201</v>
      </c>
      <c r="P498" s="105">
        <v>14</v>
      </c>
      <c r="Q498" s="105" t="s">
        <v>423</v>
      </c>
      <c r="R498" s="105">
        <v>7619</v>
      </c>
      <c r="S498" s="105" t="s">
        <v>477</v>
      </c>
      <c r="T498" s="105">
        <v>1</v>
      </c>
      <c r="U498" s="105" t="s">
        <v>32</v>
      </c>
      <c r="V498" s="105" t="s">
        <v>478</v>
      </c>
      <c r="W498" s="105">
        <v>3</v>
      </c>
      <c r="X498" s="105" t="s">
        <v>508</v>
      </c>
      <c r="Y498" s="105">
        <v>0</v>
      </c>
      <c r="Z498" s="105">
        <v>0</v>
      </c>
      <c r="AA498" s="105">
        <v>0</v>
      </c>
      <c r="AB498" s="105">
        <v>0</v>
      </c>
      <c r="AC498" s="105">
        <v>1</v>
      </c>
      <c r="AD498" s="105">
        <v>1</v>
      </c>
      <c r="AE498" s="105">
        <v>377775892</v>
      </c>
      <c r="AF498" s="105">
        <v>377775892</v>
      </c>
    </row>
    <row r="499" spans="1:32" s="105" customFormat="1">
      <c r="A499" s="105">
        <v>16</v>
      </c>
      <c r="B499" s="105" t="s">
        <v>181</v>
      </c>
      <c r="C499" s="105" t="s">
        <v>182</v>
      </c>
      <c r="D499" s="105">
        <v>2022</v>
      </c>
      <c r="E499" s="105">
        <v>1</v>
      </c>
      <c r="F499" s="105">
        <v>222</v>
      </c>
      <c r="G499" s="105" t="s">
        <v>471</v>
      </c>
      <c r="H499" s="105" t="s">
        <v>63</v>
      </c>
      <c r="I499" s="105">
        <v>93</v>
      </c>
      <c r="J499" s="105" t="s">
        <v>397</v>
      </c>
      <c r="K499" s="105">
        <v>5</v>
      </c>
      <c r="L499" s="105" t="s">
        <v>35</v>
      </c>
      <c r="M499" s="105" t="s">
        <v>31</v>
      </c>
      <c r="N499" s="105">
        <v>1</v>
      </c>
      <c r="O499" s="105" t="s">
        <v>201</v>
      </c>
      <c r="P499" s="105">
        <v>14</v>
      </c>
      <c r="Q499" s="105" t="s">
        <v>423</v>
      </c>
      <c r="R499" s="105">
        <v>7619</v>
      </c>
      <c r="S499" s="105" t="s">
        <v>477</v>
      </c>
      <c r="T499" s="105">
        <v>1</v>
      </c>
      <c r="U499" s="105" t="s">
        <v>32</v>
      </c>
      <c r="V499" s="105" t="s">
        <v>478</v>
      </c>
      <c r="W499" s="105">
        <v>7</v>
      </c>
      <c r="X499" s="105" t="s">
        <v>480</v>
      </c>
      <c r="Y499" s="105">
        <v>0</v>
      </c>
      <c r="Z499" s="105">
        <v>0</v>
      </c>
      <c r="AA499" s="105">
        <v>0</v>
      </c>
      <c r="AB499" s="105">
        <v>0</v>
      </c>
      <c r="AC499" s="105">
        <v>452</v>
      </c>
      <c r="AD499" s="105">
        <v>482</v>
      </c>
      <c r="AE499" s="105">
        <v>157417665</v>
      </c>
      <c r="AF499" s="105">
        <v>157417665</v>
      </c>
    </row>
    <row r="500" spans="1:32" s="105" customFormat="1">
      <c r="A500" s="105">
        <v>16</v>
      </c>
      <c r="B500" s="105" t="s">
        <v>181</v>
      </c>
      <c r="C500" s="105" t="s">
        <v>182</v>
      </c>
      <c r="D500" s="105">
        <v>2022</v>
      </c>
      <c r="E500" s="105">
        <v>1</v>
      </c>
      <c r="F500" s="105">
        <v>222</v>
      </c>
      <c r="G500" s="105" t="s">
        <v>471</v>
      </c>
      <c r="H500" s="105" t="s">
        <v>63</v>
      </c>
      <c r="I500" s="105">
        <v>93</v>
      </c>
      <c r="J500" s="105" t="s">
        <v>397</v>
      </c>
      <c r="K500" s="105">
        <v>5</v>
      </c>
      <c r="L500" s="105" t="s">
        <v>35</v>
      </c>
      <c r="M500" s="105" t="s">
        <v>31</v>
      </c>
      <c r="N500" s="105">
        <v>1</v>
      </c>
      <c r="O500" s="105" t="s">
        <v>201</v>
      </c>
      <c r="P500" s="105">
        <v>14</v>
      </c>
      <c r="Q500" s="105" t="s">
        <v>423</v>
      </c>
      <c r="R500" s="105">
        <v>7619</v>
      </c>
      <c r="S500" s="105" t="s">
        <v>477</v>
      </c>
      <c r="T500" s="105">
        <v>1</v>
      </c>
      <c r="U500" s="105" t="s">
        <v>32</v>
      </c>
      <c r="V500" s="105" t="s">
        <v>478</v>
      </c>
      <c r="W500" s="105">
        <v>8</v>
      </c>
      <c r="X500" s="105" t="s">
        <v>481</v>
      </c>
      <c r="Y500" s="105">
        <v>0</v>
      </c>
      <c r="Z500" s="105">
        <v>0</v>
      </c>
      <c r="AA500" s="105">
        <v>0</v>
      </c>
      <c r="AB500" s="105">
        <v>0</v>
      </c>
      <c r="AC500" s="105">
        <v>643</v>
      </c>
      <c r="AD500" s="105">
        <v>643</v>
      </c>
      <c r="AE500" s="105">
        <v>371579883</v>
      </c>
      <c r="AF500" s="105">
        <v>371579883</v>
      </c>
    </row>
    <row r="501" spans="1:32" s="105" customFormat="1">
      <c r="A501" s="105">
        <v>16</v>
      </c>
      <c r="B501" s="105" t="s">
        <v>181</v>
      </c>
      <c r="C501" s="105" t="s">
        <v>182</v>
      </c>
      <c r="D501" s="105">
        <v>2022</v>
      </c>
      <c r="E501" s="105">
        <v>1</v>
      </c>
      <c r="F501" s="105">
        <v>222</v>
      </c>
      <c r="G501" s="105" t="s">
        <v>471</v>
      </c>
      <c r="H501" s="105" t="s">
        <v>63</v>
      </c>
      <c r="I501" s="105">
        <v>93</v>
      </c>
      <c r="J501" s="105" t="s">
        <v>397</v>
      </c>
      <c r="K501" s="105">
        <v>5</v>
      </c>
      <c r="L501" s="105" t="s">
        <v>35</v>
      </c>
      <c r="M501" s="105" t="s">
        <v>31</v>
      </c>
      <c r="N501" s="105">
        <v>1</v>
      </c>
      <c r="O501" s="105" t="s">
        <v>201</v>
      </c>
      <c r="P501" s="105">
        <v>15</v>
      </c>
      <c r="Q501" s="105" t="s">
        <v>42</v>
      </c>
      <c r="R501" s="105">
        <v>7594</v>
      </c>
      <c r="S501" s="105" t="s">
        <v>482</v>
      </c>
      <c r="T501" s="105">
        <v>1</v>
      </c>
      <c r="U501" s="105" t="s">
        <v>32</v>
      </c>
      <c r="V501" s="105" t="s">
        <v>498</v>
      </c>
      <c r="W501" s="105">
        <v>3</v>
      </c>
      <c r="X501" s="105" t="s">
        <v>484</v>
      </c>
      <c r="Y501" s="105">
        <v>0</v>
      </c>
      <c r="Z501" s="105">
        <v>0</v>
      </c>
      <c r="AA501" s="105">
        <v>0</v>
      </c>
      <c r="AB501" s="105">
        <v>0</v>
      </c>
      <c r="AC501" s="105">
        <v>28</v>
      </c>
      <c r="AD501" s="105">
        <v>28</v>
      </c>
      <c r="AE501" s="105">
        <v>2044000</v>
      </c>
      <c r="AF501" s="105">
        <v>2044000</v>
      </c>
    </row>
    <row r="502" spans="1:32" s="105" customFormat="1">
      <c r="A502" s="105">
        <v>16</v>
      </c>
      <c r="B502" s="105" t="s">
        <v>181</v>
      </c>
      <c r="C502" s="105" t="s">
        <v>182</v>
      </c>
      <c r="D502" s="105">
        <v>2022</v>
      </c>
      <c r="E502" s="105">
        <v>1</v>
      </c>
      <c r="F502" s="105">
        <v>222</v>
      </c>
      <c r="G502" s="105" t="s">
        <v>471</v>
      </c>
      <c r="H502" s="105" t="s">
        <v>63</v>
      </c>
      <c r="I502" s="105">
        <v>93</v>
      </c>
      <c r="J502" s="105" t="s">
        <v>397</v>
      </c>
      <c r="K502" s="105">
        <v>5</v>
      </c>
      <c r="L502" s="105" t="s">
        <v>35</v>
      </c>
      <c r="M502" s="105" t="s">
        <v>31</v>
      </c>
      <c r="N502" s="105">
        <v>1</v>
      </c>
      <c r="O502" s="105" t="s">
        <v>201</v>
      </c>
      <c r="P502" s="105">
        <v>21</v>
      </c>
      <c r="Q502" s="105" t="s">
        <v>402</v>
      </c>
      <c r="R502" s="105">
        <v>7585</v>
      </c>
      <c r="S502" s="105" t="s">
        <v>64</v>
      </c>
      <c r="T502" s="105">
        <v>1</v>
      </c>
      <c r="U502" s="105" t="s">
        <v>32</v>
      </c>
      <c r="V502" s="105" t="s">
        <v>485</v>
      </c>
      <c r="W502" s="105">
        <v>4</v>
      </c>
      <c r="X502" s="105" t="s">
        <v>502</v>
      </c>
      <c r="Y502" s="105">
        <v>0</v>
      </c>
      <c r="Z502" s="105">
        <v>0</v>
      </c>
      <c r="AA502" s="105">
        <v>0</v>
      </c>
      <c r="AB502" s="105">
        <v>0</v>
      </c>
      <c r="AC502" s="105">
        <v>16</v>
      </c>
      <c r="AD502" s="105">
        <v>16</v>
      </c>
      <c r="AE502" s="105">
        <v>34811228</v>
      </c>
      <c r="AF502" s="105">
        <v>34802358</v>
      </c>
    </row>
    <row r="503" spans="1:32" s="105" customFormat="1">
      <c r="A503" s="105">
        <v>16</v>
      </c>
      <c r="B503" s="105" t="s">
        <v>181</v>
      </c>
      <c r="C503" s="105" t="s">
        <v>182</v>
      </c>
      <c r="D503" s="105">
        <v>2022</v>
      </c>
      <c r="E503" s="105">
        <v>1</v>
      </c>
      <c r="F503" s="105">
        <v>222</v>
      </c>
      <c r="G503" s="105" t="s">
        <v>471</v>
      </c>
      <c r="H503" s="105" t="s">
        <v>63</v>
      </c>
      <c r="I503" s="105">
        <v>93</v>
      </c>
      <c r="J503" s="105" t="s">
        <v>397</v>
      </c>
      <c r="K503" s="105">
        <v>5</v>
      </c>
      <c r="L503" s="105" t="s">
        <v>35</v>
      </c>
      <c r="M503" s="105" t="s">
        <v>31</v>
      </c>
      <c r="N503" s="105">
        <v>1</v>
      </c>
      <c r="O503" s="105" t="s">
        <v>201</v>
      </c>
      <c r="P503" s="105">
        <v>21</v>
      </c>
      <c r="Q503" s="105" t="s">
        <v>402</v>
      </c>
      <c r="R503" s="105">
        <v>7585</v>
      </c>
      <c r="S503" s="105" t="s">
        <v>64</v>
      </c>
      <c r="T503" s="105">
        <v>1</v>
      </c>
      <c r="U503" s="105" t="s">
        <v>32</v>
      </c>
      <c r="V503" s="105" t="s">
        <v>485</v>
      </c>
      <c r="W503" s="105">
        <v>5</v>
      </c>
      <c r="X503" s="105" t="s">
        <v>503</v>
      </c>
      <c r="Y503" s="105">
        <v>0</v>
      </c>
      <c r="Z503" s="105">
        <v>0</v>
      </c>
      <c r="AA503" s="105">
        <v>0</v>
      </c>
      <c r="AB503" s="105">
        <v>0</v>
      </c>
      <c r="AC503" s="105">
        <v>5</v>
      </c>
      <c r="AD503" s="105">
        <v>5</v>
      </c>
      <c r="AE503" s="105">
        <v>16042791</v>
      </c>
      <c r="AF503" s="105">
        <v>16042791</v>
      </c>
    </row>
    <row r="504" spans="1:32" s="105" customFormat="1">
      <c r="A504" s="105">
        <v>16</v>
      </c>
      <c r="B504" s="105" t="s">
        <v>181</v>
      </c>
      <c r="C504" s="105" t="s">
        <v>182</v>
      </c>
      <c r="D504" s="105">
        <v>2022</v>
      </c>
      <c r="E504" s="105">
        <v>1</v>
      </c>
      <c r="F504" s="105">
        <v>222</v>
      </c>
      <c r="G504" s="105" t="s">
        <v>471</v>
      </c>
      <c r="H504" s="105" t="s">
        <v>63</v>
      </c>
      <c r="I504" s="105">
        <v>93</v>
      </c>
      <c r="J504" s="105" t="s">
        <v>397</v>
      </c>
      <c r="K504" s="105">
        <v>5</v>
      </c>
      <c r="L504" s="105" t="s">
        <v>35</v>
      </c>
      <c r="M504" s="105" t="s">
        <v>31</v>
      </c>
      <c r="N504" s="105">
        <v>1</v>
      </c>
      <c r="O504" s="105" t="s">
        <v>201</v>
      </c>
      <c r="P504" s="105">
        <v>21</v>
      </c>
      <c r="Q504" s="105" t="s">
        <v>402</v>
      </c>
      <c r="R504" s="105">
        <v>7585</v>
      </c>
      <c r="S504" s="105" t="s">
        <v>64</v>
      </c>
      <c r="T504" s="105">
        <v>1</v>
      </c>
      <c r="U504" s="105" t="s">
        <v>32</v>
      </c>
      <c r="V504" s="105" t="s">
        <v>485</v>
      </c>
      <c r="W504" s="105">
        <v>7</v>
      </c>
      <c r="X504" s="105" t="s">
        <v>487</v>
      </c>
      <c r="Y504" s="105">
        <v>0</v>
      </c>
      <c r="Z504" s="105">
        <v>0</v>
      </c>
      <c r="AA504" s="105">
        <v>0</v>
      </c>
      <c r="AB504" s="105">
        <v>0</v>
      </c>
      <c r="AC504" s="105">
        <v>1</v>
      </c>
      <c r="AD504" s="105">
        <v>1</v>
      </c>
      <c r="AE504" s="105">
        <v>2690363</v>
      </c>
      <c r="AF504" s="105">
        <v>2690363</v>
      </c>
    </row>
    <row r="505" spans="1:32" s="105" customFormat="1">
      <c r="A505" s="105">
        <v>16</v>
      </c>
      <c r="B505" s="105" t="s">
        <v>181</v>
      </c>
      <c r="C505" s="105" t="s">
        <v>182</v>
      </c>
      <c r="D505" s="105">
        <v>2022</v>
      </c>
      <c r="E505" s="105">
        <v>1</v>
      </c>
      <c r="F505" s="105">
        <v>222</v>
      </c>
      <c r="G505" s="105" t="s">
        <v>471</v>
      </c>
      <c r="H505" s="105" t="s">
        <v>63</v>
      </c>
      <c r="I505" s="105">
        <v>93</v>
      </c>
      <c r="J505" s="105" t="s">
        <v>397</v>
      </c>
      <c r="K505" s="105">
        <v>5</v>
      </c>
      <c r="L505" s="105" t="s">
        <v>35</v>
      </c>
      <c r="M505" s="105" t="s">
        <v>31</v>
      </c>
      <c r="N505" s="105">
        <v>1</v>
      </c>
      <c r="O505" s="105" t="s">
        <v>201</v>
      </c>
      <c r="P505" s="105">
        <v>21</v>
      </c>
      <c r="Q505" s="105" t="s">
        <v>402</v>
      </c>
      <c r="R505" s="105">
        <v>7585</v>
      </c>
      <c r="S505" s="105" t="s">
        <v>64</v>
      </c>
      <c r="T505" s="105">
        <v>1</v>
      </c>
      <c r="U505" s="105" t="s">
        <v>32</v>
      </c>
      <c r="V505" s="105" t="s">
        <v>485</v>
      </c>
      <c r="W505" s="105">
        <v>8</v>
      </c>
      <c r="X505" s="105" t="s">
        <v>488</v>
      </c>
      <c r="Y505" s="105">
        <v>0</v>
      </c>
      <c r="Z505" s="105">
        <v>0</v>
      </c>
      <c r="AA505" s="105">
        <v>0</v>
      </c>
      <c r="AB505" s="105">
        <v>0</v>
      </c>
      <c r="AC505" s="105">
        <v>42</v>
      </c>
      <c r="AD505" s="105">
        <v>42</v>
      </c>
      <c r="AE505" s="105">
        <v>28499288</v>
      </c>
      <c r="AF505" s="105">
        <v>28499162</v>
      </c>
    </row>
    <row r="506" spans="1:32" s="105" customFormat="1">
      <c r="A506" s="105">
        <v>16</v>
      </c>
      <c r="B506" s="105" t="s">
        <v>181</v>
      </c>
      <c r="C506" s="105" t="s">
        <v>182</v>
      </c>
      <c r="D506" s="105">
        <v>2022</v>
      </c>
      <c r="E506" s="105">
        <v>1</v>
      </c>
      <c r="F506" s="105">
        <v>222</v>
      </c>
      <c r="G506" s="105" t="s">
        <v>471</v>
      </c>
      <c r="H506" s="105" t="s">
        <v>63</v>
      </c>
      <c r="I506" s="105">
        <v>93</v>
      </c>
      <c r="J506" s="105" t="s">
        <v>397</v>
      </c>
      <c r="K506" s="105">
        <v>5</v>
      </c>
      <c r="L506" s="105" t="s">
        <v>35</v>
      </c>
      <c r="M506" s="105" t="s">
        <v>31</v>
      </c>
      <c r="N506" s="105">
        <v>1</v>
      </c>
      <c r="O506" s="105" t="s">
        <v>201</v>
      </c>
      <c r="P506" s="105">
        <v>21</v>
      </c>
      <c r="Q506" s="105" t="s">
        <v>402</v>
      </c>
      <c r="R506" s="105">
        <v>7585</v>
      </c>
      <c r="S506" s="105" t="s">
        <v>64</v>
      </c>
      <c r="T506" s="105">
        <v>1</v>
      </c>
      <c r="U506" s="105" t="s">
        <v>32</v>
      </c>
      <c r="V506" s="105" t="s">
        <v>485</v>
      </c>
      <c r="W506" s="105">
        <v>9</v>
      </c>
      <c r="X506" s="105" t="s">
        <v>489</v>
      </c>
      <c r="Y506" s="105">
        <v>0</v>
      </c>
      <c r="Z506" s="105">
        <v>0</v>
      </c>
      <c r="AA506" s="105">
        <v>0</v>
      </c>
      <c r="AB506" s="105">
        <v>0</v>
      </c>
      <c r="AC506" s="105">
        <v>8</v>
      </c>
      <c r="AD506" s="105">
        <v>8</v>
      </c>
      <c r="AE506" s="105">
        <v>102886791</v>
      </c>
      <c r="AF506" s="105">
        <v>101805096</v>
      </c>
    </row>
    <row r="507" spans="1:32" s="105" customFormat="1">
      <c r="A507" s="105">
        <v>16</v>
      </c>
      <c r="B507" s="105" t="s">
        <v>181</v>
      </c>
      <c r="C507" s="105" t="s">
        <v>182</v>
      </c>
      <c r="D507" s="105">
        <v>2022</v>
      </c>
      <c r="E507" s="105">
        <v>1</v>
      </c>
      <c r="F507" s="105">
        <v>222</v>
      </c>
      <c r="G507" s="105" t="s">
        <v>471</v>
      </c>
      <c r="H507" s="105" t="s">
        <v>63</v>
      </c>
      <c r="I507" s="105">
        <v>93</v>
      </c>
      <c r="J507" s="105" t="s">
        <v>397</v>
      </c>
      <c r="K507" s="105">
        <v>5</v>
      </c>
      <c r="L507" s="105" t="s">
        <v>35</v>
      </c>
      <c r="M507" s="105" t="s">
        <v>31</v>
      </c>
      <c r="N507" s="105">
        <v>1</v>
      </c>
      <c r="O507" s="105" t="s">
        <v>201</v>
      </c>
      <c r="P507" s="105">
        <v>21</v>
      </c>
      <c r="Q507" s="105" t="s">
        <v>402</v>
      </c>
      <c r="R507" s="105">
        <v>7600</v>
      </c>
      <c r="S507" s="105" t="s">
        <v>504</v>
      </c>
      <c r="T507" s="105">
        <v>1</v>
      </c>
      <c r="U507" s="105" t="s">
        <v>32</v>
      </c>
      <c r="V507" s="105" t="s">
        <v>505</v>
      </c>
      <c r="W507" s="105">
        <v>1</v>
      </c>
      <c r="X507" s="105" t="s">
        <v>511</v>
      </c>
      <c r="Y507" s="105">
        <v>0</v>
      </c>
      <c r="Z507" s="105">
        <v>0</v>
      </c>
      <c r="AA507" s="105">
        <v>0</v>
      </c>
      <c r="AB507" s="105">
        <v>0</v>
      </c>
      <c r="AC507" s="105">
        <v>17</v>
      </c>
      <c r="AD507" s="105">
        <v>17</v>
      </c>
      <c r="AE507" s="105">
        <v>90801981</v>
      </c>
      <c r="AF507" s="105">
        <v>90801981</v>
      </c>
    </row>
    <row r="508" spans="1:32" s="105" customFormat="1">
      <c r="A508" s="105">
        <v>16</v>
      </c>
      <c r="B508" s="105" t="s">
        <v>181</v>
      </c>
      <c r="C508" s="105" t="s">
        <v>182</v>
      </c>
      <c r="D508" s="105">
        <v>2022</v>
      </c>
      <c r="E508" s="105">
        <v>1</v>
      </c>
      <c r="F508" s="105">
        <v>222</v>
      </c>
      <c r="G508" s="105" t="s">
        <v>471</v>
      </c>
      <c r="H508" s="105" t="s">
        <v>63</v>
      </c>
      <c r="I508" s="105">
        <v>93</v>
      </c>
      <c r="J508" s="105" t="s">
        <v>397</v>
      </c>
      <c r="K508" s="105">
        <v>5</v>
      </c>
      <c r="L508" s="105" t="s">
        <v>35</v>
      </c>
      <c r="M508" s="105" t="s">
        <v>31</v>
      </c>
      <c r="N508" s="105">
        <v>1</v>
      </c>
      <c r="O508" s="105" t="s">
        <v>201</v>
      </c>
      <c r="P508" s="105">
        <v>21</v>
      </c>
      <c r="Q508" s="105" t="s">
        <v>402</v>
      </c>
      <c r="R508" s="105">
        <v>7600</v>
      </c>
      <c r="S508" s="105" t="s">
        <v>504</v>
      </c>
      <c r="T508" s="105">
        <v>1</v>
      </c>
      <c r="U508" s="105" t="s">
        <v>32</v>
      </c>
      <c r="V508" s="105" t="s">
        <v>505</v>
      </c>
      <c r="W508" s="105">
        <v>2</v>
      </c>
      <c r="X508" s="105" t="s">
        <v>506</v>
      </c>
      <c r="Y508" s="105">
        <v>0</v>
      </c>
      <c r="Z508" s="105">
        <v>0</v>
      </c>
      <c r="AA508" s="105">
        <v>0</v>
      </c>
      <c r="AB508" s="105">
        <v>0</v>
      </c>
      <c r="AC508" s="105">
        <v>1</v>
      </c>
      <c r="AD508" s="105">
        <v>1</v>
      </c>
      <c r="AE508" s="105">
        <v>76000000</v>
      </c>
      <c r="AF508" s="105">
        <v>76000000</v>
      </c>
    </row>
    <row r="509" spans="1:32" s="105" customFormat="1">
      <c r="A509" s="105">
        <v>16</v>
      </c>
      <c r="B509" s="105" t="s">
        <v>181</v>
      </c>
      <c r="C509" s="105" t="s">
        <v>182</v>
      </c>
      <c r="D509" s="105">
        <v>2022</v>
      </c>
      <c r="E509" s="105">
        <v>1</v>
      </c>
      <c r="F509" s="105">
        <v>222</v>
      </c>
      <c r="G509" s="105" t="s">
        <v>471</v>
      </c>
      <c r="H509" s="105" t="s">
        <v>63</v>
      </c>
      <c r="I509" s="105">
        <v>93</v>
      </c>
      <c r="J509" s="105" t="s">
        <v>397</v>
      </c>
      <c r="K509" s="105">
        <v>5</v>
      </c>
      <c r="L509" s="105" t="s">
        <v>35</v>
      </c>
      <c r="M509" s="105" t="s">
        <v>31</v>
      </c>
      <c r="N509" s="105">
        <v>1</v>
      </c>
      <c r="O509" s="105" t="s">
        <v>201</v>
      </c>
      <c r="P509" s="105">
        <v>21</v>
      </c>
      <c r="Q509" s="105" t="s">
        <v>402</v>
      </c>
      <c r="R509" s="105">
        <v>7614</v>
      </c>
      <c r="S509" s="105" t="s">
        <v>490</v>
      </c>
      <c r="T509" s="105">
        <v>1</v>
      </c>
      <c r="U509" s="105" t="s">
        <v>32</v>
      </c>
      <c r="V509" s="105" t="s">
        <v>491</v>
      </c>
      <c r="W509" s="105">
        <v>1</v>
      </c>
      <c r="X509" s="105" t="s">
        <v>492</v>
      </c>
      <c r="Y509" s="105">
        <v>0</v>
      </c>
      <c r="Z509" s="105">
        <v>0</v>
      </c>
      <c r="AA509" s="105">
        <v>0</v>
      </c>
      <c r="AB509" s="105">
        <v>0</v>
      </c>
      <c r="AC509" s="105">
        <v>3</v>
      </c>
      <c r="AD509" s="105">
        <v>3</v>
      </c>
      <c r="AE509" s="105">
        <v>13632496</v>
      </c>
      <c r="AF509" s="105">
        <v>13632496</v>
      </c>
    </row>
    <row r="510" spans="1:32" s="105" customFormat="1">
      <c r="A510" s="105">
        <v>16</v>
      </c>
      <c r="B510" s="105" t="s">
        <v>181</v>
      </c>
      <c r="C510" s="105" t="s">
        <v>182</v>
      </c>
      <c r="D510" s="105">
        <v>2022</v>
      </c>
      <c r="E510" s="105">
        <v>1</v>
      </c>
      <c r="F510" s="105">
        <v>222</v>
      </c>
      <c r="G510" s="105" t="s">
        <v>471</v>
      </c>
      <c r="H510" s="105" t="s">
        <v>63</v>
      </c>
      <c r="I510" s="105">
        <v>93</v>
      </c>
      <c r="J510" s="105" t="s">
        <v>397</v>
      </c>
      <c r="K510" s="105">
        <v>5</v>
      </c>
      <c r="L510" s="105" t="s">
        <v>35</v>
      </c>
      <c r="M510" s="105" t="s">
        <v>31</v>
      </c>
      <c r="N510" s="105">
        <v>1</v>
      </c>
      <c r="O510" s="105" t="s">
        <v>201</v>
      </c>
      <c r="P510" s="105">
        <v>21</v>
      </c>
      <c r="Q510" s="105" t="s">
        <v>402</v>
      </c>
      <c r="R510" s="105">
        <v>7614</v>
      </c>
      <c r="S510" s="105" t="s">
        <v>490</v>
      </c>
      <c r="T510" s="105">
        <v>1</v>
      </c>
      <c r="U510" s="105" t="s">
        <v>32</v>
      </c>
      <c r="V510" s="105" t="s">
        <v>491</v>
      </c>
      <c r="W510" s="105">
        <v>2</v>
      </c>
      <c r="X510" s="105" t="s">
        <v>493</v>
      </c>
      <c r="Y510" s="105">
        <v>0</v>
      </c>
      <c r="Z510" s="105">
        <v>0</v>
      </c>
      <c r="AA510" s="105">
        <v>0</v>
      </c>
      <c r="AB510" s="105">
        <v>0</v>
      </c>
      <c r="AC510" s="105">
        <v>2</v>
      </c>
      <c r="AD510" s="105">
        <v>2</v>
      </c>
      <c r="AE510" s="105">
        <v>4756090</v>
      </c>
      <c r="AF510" s="105">
        <v>4756090</v>
      </c>
    </row>
    <row r="511" spans="1:32" s="105" customFormat="1">
      <c r="A511" s="105">
        <v>16</v>
      </c>
      <c r="B511" s="105" t="s">
        <v>181</v>
      </c>
      <c r="C511" s="105" t="s">
        <v>182</v>
      </c>
      <c r="D511" s="105">
        <v>2022</v>
      </c>
      <c r="E511" s="105">
        <v>1</v>
      </c>
      <c r="F511" s="105">
        <v>222</v>
      </c>
      <c r="G511" s="105" t="s">
        <v>471</v>
      </c>
      <c r="H511" s="105" t="s">
        <v>63</v>
      </c>
      <c r="I511" s="105">
        <v>93</v>
      </c>
      <c r="J511" s="105" t="s">
        <v>397</v>
      </c>
      <c r="K511" s="105">
        <v>5</v>
      </c>
      <c r="L511" s="105" t="s">
        <v>35</v>
      </c>
      <c r="M511" s="105" t="s">
        <v>31</v>
      </c>
      <c r="N511" s="105">
        <v>1</v>
      </c>
      <c r="O511" s="105" t="s">
        <v>201</v>
      </c>
      <c r="P511" s="105">
        <v>21</v>
      </c>
      <c r="Q511" s="105" t="s">
        <v>402</v>
      </c>
      <c r="R511" s="105">
        <v>7909</v>
      </c>
      <c r="S511" s="105" t="s">
        <v>494</v>
      </c>
      <c r="T511" s="105">
        <v>1</v>
      </c>
      <c r="U511" s="105" t="s">
        <v>32</v>
      </c>
      <c r="V511" s="105" t="s">
        <v>495</v>
      </c>
      <c r="W511" s="105">
        <v>1</v>
      </c>
      <c r="X511" s="105" t="s">
        <v>496</v>
      </c>
      <c r="Y511" s="105">
        <v>0</v>
      </c>
      <c r="Z511" s="105">
        <v>0</v>
      </c>
      <c r="AA511" s="105">
        <v>0</v>
      </c>
      <c r="AB511" s="105">
        <v>0</v>
      </c>
      <c r="AC511" s="105">
        <v>5</v>
      </c>
      <c r="AD511" s="105">
        <v>5</v>
      </c>
      <c r="AE511" s="105">
        <v>38965000</v>
      </c>
      <c r="AF511" s="105">
        <v>38965000</v>
      </c>
    </row>
    <row r="512" spans="1:32" s="105" customFormat="1">
      <c r="A512" s="105">
        <v>16</v>
      </c>
      <c r="B512" s="105" t="s">
        <v>181</v>
      </c>
      <c r="C512" s="105" t="s">
        <v>182</v>
      </c>
      <c r="D512" s="105">
        <v>2022</v>
      </c>
      <c r="E512" s="105">
        <v>1</v>
      </c>
      <c r="F512" s="105">
        <v>222</v>
      </c>
      <c r="G512" s="105" t="s">
        <v>471</v>
      </c>
      <c r="H512" s="105" t="s">
        <v>63</v>
      </c>
      <c r="I512" s="105">
        <v>93</v>
      </c>
      <c r="J512" s="105" t="s">
        <v>397</v>
      </c>
      <c r="K512" s="105">
        <v>5</v>
      </c>
      <c r="L512" s="105" t="s">
        <v>35</v>
      </c>
      <c r="M512" s="105" t="s">
        <v>31</v>
      </c>
      <c r="N512" s="105">
        <v>1</v>
      </c>
      <c r="O512" s="105" t="s">
        <v>201</v>
      </c>
      <c r="P512" s="105">
        <v>21</v>
      </c>
      <c r="Q512" s="105" t="s">
        <v>402</v>
      </c>
      <c r="R512" s="105">
        <v>7909</v>
      </c>
      <c r="S512" s="105" t="s">
        <v>494</v>
      </c>
      <c r="T512" s="105">
        <v>1</v>
      </c>
      <c r="U512" s="105" t="s">
        <v>32</v>
      </c>
      <c r="V512" s="105" t="s">
        <v>495</v>
      </c>
      <c r="W512" s="105">
        <v>2</v>
      </c>
      <c r="X512" s="105" t="s">
        <v>497</v>
      </c>
      <c r="Y512" s="105">
        <v>0</v>
      </c>
      <c r="Z512" s="105">
        <v>0</v>
      </c>
      <c r="AA512" s="105">
        <v>0</v>
      </c>
      <c r="AB512" s="105">
        <v>0</v>
      </c>
      <c r="AC512" s="105">
        <v>14</v>
      </c>
      <c r="AD512" s="105">
        <v>14</v>
      </c>
      <c r="AE512" s="105">
        <v>62777225</v>
      </c>
      <c r="AF512" s="105">
        <v>62051538</v>
      </c>
    </row>
    <row r="513" spans="1:32" s="105" customFormat="1">
      <c r="A513" s="105">
        <v>16</v>
      </c>
      <c r="B513" s="105" t="s">
        <v>181</v>
      </c>
      <c r="C513" s="105" t="s">
        <v>182</v>
      </c>
      <c r="D513" s="105">
        <v>2022</v>
      </c>
      <c r="E513" s="105">
        <v>1</v>
      </c>
      <c r="F513" s="105">
        <v>222</v>
      </c>
      <c r="G513" s="105" t="s">
        <v>471</v>
      </c>
      <c r="H513" s="105" t="s">
        <v>63</v>
      </c>
      <c r="I513" s="105">
        <v>93</v>
      </c>
      <c r="J513" s="105" t="s">
        <v>397</v>
      </c>
      <c r="K513" s="105">
        <v>6</v>
      </c>
      <c r="L513" s="105" t="s">
        <v>49</v>
      </c>
      <c r="M513" s="105" t="s">
        <v>31</v>
      </c>
      <c r="N513" s="105">
        <v>1</v>
      </c>
      <c r="O513" s="105" t="s">
        <v>201</v>
      </c>
      <c r="P513" s="105">
        <v>12</v>
      </c>
      <c r="Q513" s="105" t="s">
        <v>472</v>
      </c>
      <c r="R513" s="105">
        <v>7617</v>
      </c>
      <c r="S513" s="105" t="s">
        <v>473</v>
      </c>
      <c r="T513" s="105">
        <v>1</v>
      </c>
      <c r="U513" s="105" t="s">
        <v>32</v>
      </c>
      <c r="V513" s="105" t="s">
        <v>474</v>
      </c>
      <c r="W513" s="105">
        <v>1</v>
      </c>
      <c r="X513" s="105" t="s">
        <v>475</v>
      </c>
      <c r="Y513" s="105">
        <v>0</v>
      </c>
      <c r="Z513" s="105">
        <v>0</v>
      </c>
      <c r="AA513" s="105">
        <v>0</v>
      </c>
      <c r="AB513" s="105">
        <v>0</v>
      </c>
      <c r="AC513" s="105">
        <v>1174</v>
      </c>
      <c r="AD513" s="105">
        <v>1174</v>
      </c>
      <c r="AE513" s="105">
        <v>144116209</v>
      </c>
      <c r="AF513" s="105">
        <v>144116209</v>
      </c>
    </row>
    <row r="514" spans="1:32" s="105" customFormat="1">
      <c r="A514" s="105">
        <v>16</v>
      </c>
      <c r="B514" s="105" t="s">
        <v>181</v>
      </c>
      <c r="C514" s="105" t="s">
        <v>182</v>
      </c>
      <c r="D514" s="105">
        <v>2022</v>
      </c>
      <c r="E514" s="105">
        <v>1</v>
      </c>
      <c r="F514" s="105">
        <v>222</v>
      </c>
      <c r="G514" s="105" t="s">
        <v>471</v>
      </c>
      <c r="H514" s="105" t="s">
        <v>63</v>
      </c>
      <c r="I514" s="105">
        <v>93</v>
      </c>
      <c r="J514" s="105" t="s">
        <v>397</v>
      </c>
      <c r="K514" s="105">
        <v>6</v>
      </c>
      <c r="L514" s="105" t="s">
        <v>49</v>
      </c>
      <c r="M514" s="105" t="s">
        <v>31</v>
      </c>
      <c r="N514" s="105">
        <v>1</v>
      </c>
      <c r="O514" s="105" t="s">
        <v>201</v>
      </c>
      <c r="P514" s="105">
        <v>12</v>
      </c>
      <c r="Q514" s="105" t="s">
        <v>472</v>
      </c>
      <c r="R514" s="105">
        <v>7617</v>
      </c>
      <c r="S514" s="105" t="s">
        <v>473</v>
      </c>
      <c r="T514" s="105">
        <v>1</v>
      </c>
      <c r="U514" s="105" t="s">
        <v>32</v>
      </c>
      <c r="V514" s="105" t="s">
        <v>474</v>
      </c>
      <c r="W514" s="105">
        <v>3</v>
      </c>
      <c r="X514" s="105" t="s">
        <v>476</v>
      </c>
      <c r="Y514" s="105">
        <v>0</v>
      </c>
      <c r="Z514" s="105">
        <v>0</v>
      </c>
      <c r="AA514" s="105">
        <v>0</v>
      </c>
      <c r="AB514" s="105">
        <v>0</v>
      </c>
      <c r="AC514" s="105">
        <v>1464</v>
      </c>
      <c r="AD514" s="105">
        <v>1464</v>
      </c>
      <c r="AE514" s="105">
        <v>22910168</v>
      </c>
      <c r="AF514" s="105">
        <v>22910168</v>
      </c>
    </row>
    <row r="515" spans="1:32" s="105" customFormat="1">
      <c r="A515" s="105">
        <v>16</v>
      </c>
      <c r="B515" s="105" t="s">
        <v>181</v>
      </c>
      <c r="C515" s="105" t="s">
        <v>182</v>
      </c>
      <c r="D515" s="105">
        <v>2022</v>
      </c>
      <c r="E515" s="105">
        <v>1</v>
      </c>
      <c r="F515" s="105">
        <v>222</v>
      </c>
      <c r="G515" s="105" t="s">
        <v>471</v>
      </c>
      <c r="H515" s="105" t="s">
        <v>63</v>
      </c>
      <c r="I515" s="105">
        <v>93</v>
      </c>
      <c r="J515" s="105" t="s">
        <v>397</v>
      </c>
      <c r="K515" s="105">
        <v>6</v>
      </c>
      <c r="L515" s="105" t="s">
        <v>49</v>
      </c>
      <c r="M515" s="105" t="s">
        <v>31</v>
      </c>
      <c r="N515" s="105">
        <v>1</v>
      </c>
      <c r="O515" s="105" t="s">
        <v>201</v>
      </c>
      <c r="P515" s="105">
        <v>14</v>
      </c>
      <c r="Q515" s="105" t="s">
        <v>423</v>
      </c>
      <c r="R515" s="105">
        <v>7619</v>
      </c>
      <c r="S515" s="105" t="s">
        <v>477</v>
      </c>
      <c r="T515" s="105">
        <v>1</v>
      </c>
      <c r="U515" s="105" t="s">
        <v>32</v>
      </c>
      <c r="V515" s="105" t="s">
        <v>478</v>
      </c>
      <c r="W515" s="105">
        <v>1</v>
      </c>
      <c r="X515" s="105" t="s">
        <v>479</v>
      </c>
      <c r="Y515" s="105">
        <v>0</v>
      </c>
      <c r="Z515" s="105">
        <v>0</v>
      </c>
      <c r="AA515" s="105">
        <v>0</v>
      </c>
      <c r="AB515" s="105">
        <v>0</v>
      </c>
      <c r="AC515" s="105">
        <v>2586</v>
      </c>
      <c r="AD515" s="105">
        <v>2586</v>
      </c>
      <c r="AE515" s="105">
        <v>735829374</v>
      </c>
      <c r="AF515" s="105">
        <v>731388928</v>
      </c>
    </row>
    <row r="516" spans="1:32" s="105" customFormat="1">
      <c r="A516" s="105">
        <v>16</v>
      </c>
      <c r="B516" s="105" t="s">
        <v>181</v>
      </c>
      <c r="C516" s="105" t="s">
        <v>182</v>
      </c>
      <c r="D516" s="105">
        <v>2022</v>
      </c>
      <c r="E516" s="105">
        <v>1</v>
      </c>
      <c r="F516" s="105">
        <v>222</v>
      </c>
      <c r="G516" s="105" t="s">
        <v>471</v>
      </c>
      <c r="H516" s="105" t="s">
        <v>63</v>
      </c>
      <c r="I516" s="105">
        <v>93</v>
      </c>
      <c r="J516" s="105" t="s">
        <v>397</v>
      </c>
      <c r="K516" s="105">
        <v>6</v>
      </c>
      <c r="L516" s="105" t="s">
        <v>49</v>
      </c>
      <c r="M516" s="105" t="s">
        <v>31</v>
      </c>
      <c r="N516" s="105">
        <v>1</v>
      </c>
      <c r="O516" s="105" t="s">
        <v>201</v>
      </c>
      <c r="P516" s="105">
        <v>14</v>
      </c>
      <c r="Q516" s="105" t="s">
        <v>423</v>
      </c>
      <c r="R516" s="105">
        <v>7619</v>
      </c>
      <c r="S516" s="105" t="s">
        <v>477</v>
      </c>
      <c r="T516" s="105">
        <v>1</v>
      </c>
      <c r="U516" s="105" t="s">
        <v>32</v>
      </c>
      <c r="V516" s="105" t="s">
        <v>478</v>
      </c>
      <c r="W516" s="105">
        <v>3</v>
      </c>
      <c r="X516" s="105" t="s">
        <v>508</v>
      </c>
      <c r="Y516" s="105">
        <v>0</v>
      </c>
      <c r="Z516" s="105">
        <v>0</v>
      </c>
      <c r="AA516" s="105">
        <v>0</v>
      </c>
      <c r="AB516" s="105">
        <v>0</v>
      </c>
      <c r="AC516" s="105">
        <v>1</v>
      </c>
      <c r="AD516" s="105">
        <v>1</v>
      </c>
      <c r="AE516" s="105">
        <v>194847153</v>
      </c>
      <c r="AF516" s="105">
        <v>194847153</v>
      </c>
    </row>
    <row r="517" spans="1:32" s="105" customFormat="1">
      <c r="A517" s="105">
        <v>16</v>
      </c>
      <c r="B517" s="105" t="s">
        <v>181</v>
      </c>
      <c r="C517" s="105" t="s">
        <v>182</v>
      </c>
      <c r="D517" s="105">
        <v>2022</v>
      </c>
      <c r="E517" s="105">
        <v>1</v>
      </c>
      <c r="F517" s="105">
        <v>222</v>
      </c>
      <c r="G517" s="105" t="s">
        <v>471</v>
      </c>
      <c r="H517" s="105" t="s">
        <v>63</v>
      </c>
      <c r="I517" s="105">
        <v>93</v>
      </c>
      <c r="J517" s="105" t="s">
        <v>397</v>
      </c>
      <c r="K517" s="105">
        <v>6</v>
      </c>
      <c r="L517" s="105" t="s">
        <v>49</v>
      </c>
      <c r="M517" s="105" t="s">
        <v>31</v>
      </c>
      <c r="N517" s="105">
        <v>1</v>
      </c>
      <c r="O517" s="105" t="s">
        <v>201</v>
      </c>
      <c r="P517" s="105">
        <v>14</v>
      </c>
      <c r="Q517" s="105" t="s">
        <v>423</v>
      </c>
      <c r="R517" s="105">
        <v>7619</v>
      </c>
      <c r="S517" s="105" t="s">
        <v>477</v>
      </c>
      <c r="T517" s="105">
        <v>1</v>
      </c>
      <c r="U517" s="105" t="s">
        <v>32</v>
      </c>
      <c r="V517" s="105" t="s">
        <v>478</v>
      </c>
      <c r="W517" s="105">
        <v>7</v>
      </c>
      <c r="X517" s="105" t="s">
        <v>480</v>
      </c>
      <c r="Y517" s="105">
        <v>0</v>
      </c>
      <c r="Z517" s="105">
        <v>0</v>
      </c>
      <c r="AA517" s="105">
        <v>0</v>
      </c>
      <c r="AB517" s="105">
        <v>0</v>
      </c>
      <c r="AC517" s="105">
        <v>462</v>
      </c>
      <c r="AD517" s="105">
        <v>471</v>
      </c>
      <c r="AE517" s="105">
        <v>160900356</v>
      </c>
      <c r="AF517" s="105">
        <v>160900356</v>
      </c>
    </row>
    <row r="518" spans="1:32" s="105" customFormat="1">
      <c r="A518" s="105">
        <v>16</v>
      </c>
      <c r="B518" s="105" t="s">
        <v>181</v>
      </c>
      <c r="C518" s="105" t="s">
        <v>182</v>
      </c>
      <c r="D518" s="105">
        <v>2022</v>
      </c>
      <c r="E518" s="105">
        <v>1</v>
      </c>
      <c r="F518" s="105">
        <v>222</v>
      </c>
      <c r="G518" s="105" t="s">
        <v>471</v>
      </c>
      <c r="H518" s="105" t="s">
        <v>63</v>
      </c>
      <c r="I518" s="105">
        <v>93</v>
      </c>
      <c r="J518" s="105" t="s">
        <v>397</v>
      </c>
      <c r="K518" s="105">
        <v>6</v>
      </c>
      <c r="L518" s="105" t="s">
        <v>49</v>
      </c>
      <c r="M518" s="105" t="s">
        <v>31</v>
      </c>
      <c r="N518" s="105">
        <v>1</v>
      </c>
      <c r="O518" s="105" t="s">
        <v>201</v>
      </c>
      <c r="P518" s="105">
        <v>14</v>
      </c>
      <c r="Q518" s="105" t="s">
        <v>423</v>
      </c>
      <c r="R518" s="105">
        <v>7619</v>
      </c>
      <c r="S518" s="105" t="s">
        <v>477</v>
      </c>
      <c r="T518" s="105">
        <v>1</v>
      </c>
      <c r="U518" s="105" t="s">
        <v>32</v>
      </c>
      <c r="V518" s="105" t="s">
        <v>478</v>
      </c>
      <c r="W518" s="105">
        <v>8</v>
      </c>
      <c r="X518" s="105" t="s">
        <v>481</v>
      </c>
      <c r="Y518" s="105">
        <v>0</v>
      </c>
      <c r="Z518" s="105">
        <v>0</v>
      </c>
      <c r="AA518" s="105">
        <v>0</v>
      </c>
      <c r="AB518" s="105">
        <v>0</v>
      </c>
      <c r="AC518" s="105">
        <v>663</v>
      </c>
      <c r="AD518" s="105">
        <v>663</v>
      </c>
      <c r="AE518" s="105">
        <v>383137577</v>
      </c>
      <c r="AF518" s="105">
        <v>383137577</v>
      </c>
    </row>
    <row r="519" spans="1:32" s="105" customFormat="1">
      <c r="A519" s="105">
        <v>16</v>
      </c>
      <c r="B519" s="105" t="s">
        <v>181</v>
      </c>
      <c r="C519" s="105" t="s">
        <v>182</v>
      </c>
      <c r="D519" s="105">
        <v>2022</v>
      </c>
      <c r="E519" s="105">
        <v>1</v>
      </c>
      <c r="F519" s="105">
        <v>222</v>
      </c>
      <c r="G519" s="105" t="s">
        <v>471</v>
      </c>
      <c r="H519" s="105" t="s">
        <v>63</v>
      </c>
      <c r="I519" s="105">
        <v>93</v>
      </c>
      <c r="J519" s="105" t="s">
        <v>397</v>
      </c>
      <c r="K519" s="105">
        <v>6</v>
      </c>
      <c r="L519" s="105" t="s">
        <v>49</v>
      </c>
      <c r="M519" s="105" t="s">
        <v>31</v>
      </c>
      <c r="N519" s="105">
        <v>1</v>
      </c>
      <c r="O519" s="105" t="s">
        <v>201</v>
      </c>
      <c r="P519" s="105">
        <v>15</v>
      </c>
      <c r="Q519" s="105" t="s">
        <v>42</v>
      </c>
      <c r="R519" s="105">
        <v>7594</v>
      </c>
      <c r="S519" s="105" t="s">
        <v>482</v>
      </c>
      <c r="T519" s="105">
        <v>1</v>
      </c>
      <c r="U519" s="105" t="s">
        <v>32</v>
      </c>
      <c r="V519" s="105" t="s">
        <v>498</v>
      </c>
      <c r="W519" s="105">
        <v>3</v>
      </c>
      <c r="X519" s="105" t="s">
        <v>484</v>
      </c>
      <c r="Y519" s="105">
        <v>0</v>
      </c>
      <c r="Z519" s="105">
        <v>0</v>
      </c>
      <c r="AA519" s="105">
        <v>0</v>
      </c>
      <c r="AB519" s="105">
        <v>0</v>
      </c>
      <c r="AC519" s="105">
        <v>45</v>
      </c>
      <c r="AD519" s="105">
        <v>45</v>
      </c>
      <c r="AE519" s="105">
        <v>3285000</v>
      </c>
      <c r="AF519" s="105">
        <v>3285000</v>
      </c>
    </row>
    <row r="520" spans="1:32" s="105" customFormat="1">
      <c r="A520" s="105">
        <v>16</v>
      </c>
      <c r="B520" s="105" t="s">
        <v>181</v>
      </c>
      <c r="C520" s="105" t="s">
        <v>182</v>
      </c>
      <c r="D520" s="105">
        <v>2022</v>
      </c>
      <c r="E520" s="105">
        <v>1</v>
      </c>
      <c r="F520" s="105">
        <v>222</v>
      </c>
      <c r="G520" s="105" t="s">
        <v>471</v>
      </c>
      <c r="H520" s="105" t="s">
        <v>63</v>
      </c>
      <c r="I520" s="105">
        <v>93</v>
      </c>
      <c r="J520" s="105" t="s">
        <v>397</v>
      </c>
      <c r="K520" s="105">
        <v>6</v>
      </c>
      <c r="L520" s="105" t="s">
        <v>49</v>
      </c>
      <c r="M520" s="105" t="s">
        <v>31</v>
      </c>
      <c r="N520" s="105">
        <v>1</v>
      </c>
      <c r="O520" s="105" t="s">
        <v>201</v>
      </c>
      <c r="P520" s="105">
        <v>21</v>
      </c>
      <c r="Q520" s="105" t="s">
        <v>402</v>
      </c>
      <c r="R520" s="105">
        <v>7585</v>
      </c>
      <c r="S520" s="105" t="s">
        <v>64</v>
      </c>
      <c r="T520" s="105">
        <v>1</v>
      </c>
      <c r="U520" s="105" t="s">
        <v>32</v>
      </c>
      <c r="V520" s="105" t="s">
        <v>485</v>
      </c>
      <c r="W520" s="105">
        <v>1</v>
      </c>
      <c r="X520" s="105" t="s">
        <v>499</v>
      </c>
      <c r="Y520" s="105">
        <v>0</v>
      </c>
      <c r="Z520" s="105">
        <v>0</v>
      </c>
      <c r="AA520" s="105">
        <v>0</v>
      </c>
      <c r="AB520" s="105">
        <v>0</v>
      </c>
      <c r="AC520" s="105">
        <v>3</v>
      </c>
      <c r="AD520" s="105">
        <v>3</v>
      </c>
      <c r="AE520" s="105">
        <v>2520117</v>
      </c>
      <c r="AF520" s="105">
        <v>2520116</v>
      </c>
    </row>
    <row r="521" spans="1:32" s="105" customFormat="1">
      <c r="A521" s="105">
        <v>16</v>
      </c>
      <c r="B521" s="105" t="s">
        <v>181</v>
      </c>
      <c r="C521" s="105" t="s">
        <v>182</v>
      </c>
      <c r="D521" s="105">
        <v>2022</v>
      </c>
      <c r="E521" s="105">
        <v>1</v>
      </c>
      <c r="F521" s="105">
        <v>222</v>
      </c>
      <c r="G521" s="105" t="s">
        <v>471</v>
      </c>
      <c r="H521" s="105" t="s">
        <v>63</v>
      </c>
      <c r="I521" s="105">
        <v>93</v>
      </c>
      <c r="J521" s="105" t="s">
        <v>397</v>
      </c>
      <c r="K521" s="105">
        <v>6</v>
      </c>
      <c r="L521" s="105" t="s">
        <v>49</v>
      </c>
      <c r="M521" s="105" t="s">
        <v>31</v>
      </c>
      <c r="N521" s="105">
        <v>1</v>
      </c>
      <c r="O521" s="105" t="s">
        <v>201</v>
      </c>
      <c r="P521" s="105">
        <v>21</v>
      </c>
      <c r="Q521" s="105" t="s">
        <v>402</v>
      </c>
      <c r="R521" s="105">
        <v>7585</v>
      </c>
      <c r="S521" s="105" t="s">
        <v>64</v>
      </c>
      <c r="T521" s="105">
        <v>1</v>
      </c>
      <c r="U521" s="105" t="s">
        <v>32</v>
      </c>
      <c r="V521" s="105" t="s">
        <v>485</v>
      </c>
      <c r="W521" s="105">
        <v>4</v>
      </c>
      <c r="X521" s="105" t="s">
        <v>502</v>
      </c>
      <c r="Y521" s="105">
        <v>0</v>
      </c>
      <c r="Z521" s="105">
        <v>0</v>
      </c>
      <c r="AA521" s="105">
        <v>0</v>
      </c>
      <c r="AB521" s="105">
        <v>0</v>
      </c>
      <c r="AC521" s="105">
        <v>3</v>
      </c>
      <c r="AD521" s="105">
        <v>3</v>
      </c>
      <c r="AE521" s="105">
        <v>6527105</v>
      </c>
      <c r="AF521" s="105">
        <v>6525442</v>
      </c>
    </row>
    <row r="522" spans="1:32" s="105" customFormat="1">
      <c r="A522" s="105">
        <v>16</v>
      </c>
      <c r="B522" s="105" t="s">
        <v>181</v>
      </c>
      <c r="C522" s="105" t="s">
        <v>182</v>
      </c>
      <c r="D522" s="105">
        <v>2022</v>
      </c>
      <c r="E522" s="105">
        <v>1</v>
      </c>
      <c r="F522" s="105">
        <v>222</v>
      </c>
      <c r="G522" s="105" t="s">
        <v>471</v>
      </c>
      <c r="H522" s="105" t="s">
        <v>63</v>
      </c>
      <c r="I522" s="105">
        <v>93</v>
      </c>
      <c r="J522" s="105" t="s">
        <v>397</v>
      </c>
      <c r="K522" s="105">
        <v>6</v>
      </c>
      <c r="L522" s="105" t="s">
        <v>49</v>
      </c>
      <c r="M522" s="105" t="s">
        <v>31</v>
      </c>
      <c r="N522" s="105">
        <v>1</v>
      </c>
      <c r="O522" s="105" t="s">
        <v>201</v>
      </c>
      <c r="P522" s="105">
        <v>21</v>
      </c>
      <c r="Q522" s="105" t="s">
        <v>402</v>
      </c>
      <c r="R522" s="105">
        <v>7585</v>
      </c>
      <c r="S522" s="105" t="s">
        <v>64</v>
      </c>
      <c r="T522" s="105">
        <v>1</v>
      </c>
      <c r="U522" s="105" t="s">
        <v>32</v>
      </c>
      <c r="V522" s="105" t="s">
        <v>485</v>
      </c>
      <c r="W522" s="105">
        <v>6</v>
      </c>
      <c r="X522" s="105" t="s">
        <v>486</v>
      </c>
      <c r="Y522" s="105">
        <v>0</v>
      </c>
      <c r="Z522" s="105">
        <v>0</v>
      </c>
      <c r="AA522" s="105">
        <v>0</v>
      </c>
      <c r="AB522" s="105">
        <v>0</v>
      </c>
      <c r="AC522" s="105">
        <v>1</v>
      </c>
      <c r="AD522" s="105">
        <v>1</v>
      </c>
      <c r="AE522" s="105">
        <v>3286621</v>
      </c>
      <c r="AF522" s="105">
        <v>3286621</v>
      </c>
    </row>
    <row r="523" spans="1:32" s="105" customFormat="1">
      <c r="A523" s="105">
        <v>16</v>
      </c>
      <c r="B523" s="105" t="s">
        <v>181</v>
      </c>
      <c r="C523" s="105" t="s">
        <v>182</v>
      </c>
      <c r="D523" s="105">
        <v>2022</v>
      </c>
      <c r="E523" s="105">
        <v>1</v>
      </c>
      <c r="F523" s="105">
        <v>222</v>
      </c>
      <c r="G523" s="105" t="s">
        <v>471</v>
      </c>
      <c r="H523" s="105" t="s">
        <v>63</v>
      </c>
      <c r="I523" s="105">
        <v>93</v>
      </c>
      <c r="J523" s="105" t="s">
        <v>397</v>
      </c>
      <c r="K523" s="105">
        <v>6</v>
      </c>
      <c r="L523" s="105" t="s">
        <v>49</v>
      </c>
      <c r="M523" s="105" t="s">
        <v>31</v>
      </c>
      <c r="N523" s="105">
        <v>1</v>
      </c>
      <c r="O523" s="105" t="s">
        <v>201</v>
      </c>
      <c r="P523" s="105">
        <v>21</v>
      </c>
      <c r="Q523" s="105" t="s">
        <v>402</v>
      </c>
      <c r="R523" s="105">
        <v>7585</v>
      </c>
      <c r="S523" s="105" t="s">
        <v>64</v>
      </c>
      <c r="T523" s="105">
        <v>1</v>
      </c>
      <c r="U523" s="105" t="s">
        <v>32</v>
      </c>
      <c r="V523" s="105" t="s">
        <v>485</v>
      </c>
      <c r="W523" s="105">
        <v>7</v>
      </c>
      <c r="X523" s="105" t="s">
        <v>487</v>
      </c>
      <c r="Y523" s="105">
        <v>0</v>
      </c>
      <c r="Z523" s="105">
        <v>0</v>
      </c>
      <c r="AA523" s="105">
        <v>0</v>
      </c>
      <c r="AB523" s="105">
        <v>0</v>
      </c>
      <c r="AC523" s="105">
        <v>41</v>
      </c>
      <c r="AD523" s="105">
        <v>41</v>
      </c>
      <c r="AE523" s="105">
        <v>110304879</v>
      </c>
      <c r="AF523" s="105">
        <v>110304879</v>
      </c>
    </row>
    <row r="524" spans="1:32" s="105" customFormat="1">
      <c r="A524" s="105">
        <v>16</v>
      </c>
      <c r="B524" s="105" t="s">
        <v>181</v>
      </c>
      <c r="C524" s="105" t="s">
        <v>182</v>
      </c>
      <c r="D524" s="105">
        <v>2022</v>
      </c>
      <c r="E524" s="105">
        <v>1</v>
      </c>
      <c r="F524" s="105">
        <v>222</v>
      </c>
      <c r="G524" s="105" t="s">
        <v>471</v>
      </c>
      <c r="H524" s="105" t="s">
        <v>63</v>
      </c>
      <c r="I524" s="105">
        <v>93</v>
      </c>
      <c r="J524" s="105" t="s">
        <v>397</v>
      </c>
      <c r="K524" s="105">
        <v>6</v>
      </c>
      <c r="L524" s="105" t="s">
        <v>49</v>
      </c>
      <c r="M524" s="105" t="s">
        <v>31</v>
      </c>
      <c r="N524" s="105">
        <v>1</v>
      </c>
      <c r="O524" s="105" t="s">
        <v>201</v>
      </c>
      <c r="P524" s="105">
        <v>21</v>
      </c>
      <c r="Q524" s="105" t="s">
        <v>402</v>
      </c>
      <c r="R524" s="105">
        <v>7585</v>
      </c>
      <c r="S524" s="105" t="s">
        <v>64</v>
      </c>
      <c r="T524" s="105">
        <v>1</v>
      </c>
      <c r="U524" s="105" t="s">
        <v>32</v>
      </c>
      <c r="V524" s="105" t="s">
        <v>485</v>
      </c>
      <c r="W524" s="105">
        <v>8</v>
      </c>
      <c r="X524" s="105" t="s">
        <v>488</v>
      </c>
      <c r="Y524" s="105">
        <v>0</v>
      </c>
      <c r="Z524" s="105">
        <v>0</v>
      </c>
      <c r="AA524" s="105">
        <v>0</v>
      </c>
      <c r="AB524" s="105">
        <v>0</v>
      </c>
      <c r="AC524" s="105">
        <v>79</v>
      </c>
      <c r="AD524" s="105">
        <v>79</v>
      </c>
      <c r="AE524" s="105">
        <v>53605803</v>
      </c>
      <c r="AF524" s="105">
        <v>53605567</v>
      </c>
    </row>
    <row r="525" spans="1:32" s="105" customFormat="1">
      <c r="A525" s="105">
        <v>16</v>
      </c>
      <c r="B525" s="105" t="s">
        <v>181</v>
      </c>
      <c r="C525" s="105" t="s">
        <v>182</v>
      </c>
      <c r="D525" s="105">
        <v>2022</v>
      </c>
      <c r="E525" s="105">
        <v>1</v>
      </c>
      <c r="F525" s="105">
        <v>222</v>
      </c>
      <c r="G525" s="105" t="s">
        <v>471</v>
      </c>
      <c r="H525" s="105" t="s">
        <v>63</v>
      </c>
      <c r="I525" s="105">
        <v>93</v>
      </c>
      <c r="J525" s="105" t="s">
        <v>397</v>
      </c>
      <c r="K525" s="105">
        <v>6</v>
      </c>
      <c r="L525" s="105" t="s">
        <v>49</v>
      </c>
      <c r="M525" s="105" t="s">
        <v>31</v>
      </c>
      <c r="N525" s="105">
        <v>1</v>
      </c>
      <c r="O525" s="105" t="s">
        <v>201</v>
      </c>
      <c r="P525" s="105">
        <v>21</v>
      </c>
      <c r="Q525" s="105" t="s">
        <v>402</v>
      </c>
      <c r="R525" s="105">
        <v>7585</v>
      </c>
      <c r="S525" s="105" t="s">
        <v>64</v>
      </c>
      <c r="T525" s="105">
        <v>1</v>
      </c>
      <c r="U525" s="105" t="s">
        <v>32</v>
      </c>
      <c r="V525" s="105" t="s">
        <v>485</v>
      </c>
      <c r="W525" s="105">
        <v>9</v>
      </c>
      <c r="X525" s="105" t="s">
        <v>489</v>
      </c>
      <c r="Y525" s="105">
        <v>0</v>
      </c>
      <c r="Z525" s="105">
        <v>0</v>
      </c>
      <c r="AA525" s="105">
        <v>0</v>
      </c>
      <c r="AB525" s="105">
        <v>0</v>
      </c>
      <c r="AC525" s="105">
        <v>11</v>
      </c>
      <c r="AD525" s="105">
        <v>11</v>
      </c>
      <c r="AE525" s="105">
        <v>141469337</v>
      </c>
      <c r="AF525" s="105">
        <v>139982006</v>
      </c>
    </row>
    <row r="526" spans="1:32" s="105" customFormat="1">
      <c r="A526" s="105">
        <v>16</v>
      </c>
      <c r="B526" s="105" t="s">
        <v>181</v>
      </c>
      <c r="C526" s="105" t="s">
        <v>182</v>
      </c>
      <c r="D526" s="105">
        <v>2022</v>
      </c>
      <c r="E526" s="105">
        <v>1</v>
      </c>
      <c r="F526" s="105">
        <v>222</v>
      </c>
      <c r="G526" s="105" t="s">
        <v>471</v>
      </c>
      <c r="H526" s="105" t="s">
        <v>63</v>
      </c>
      <c r="I526" s="105">
        <v>93</v>
      </c>
      <c r="J526" s="105" t="s">
        <v>397</v>
      </c>
      <c r="K526" s="105">
        <v>6</v>
      </c>
      <c r="L526" s="105" t="s">
        <v>49</v>
      </c>
      <c r="M526" s="105" t="s">
        <v>31</v>
      </c>
      <c r="N526" s="105">
        <v>1</v>
      </c>
      <c r="O526" s="105" t="s">
        <v>201</v>
      </c>
      <c r="P526" s="105">
        <v>21</v>
      </c>
      <c r="Q526" s="105" t="s">
        <v>402</v>
      </c>
      <c r="R526" s="105">
        <v>7600</v>
      </c>
      <c r="S526" s="105" t="s">
        <v>504</v>
      </c>
      <c r="T526" s="105">
        <v>1</v>
      </c>
      <c r="U526" s="105" t="s">
        <v>32</v>
      </c>
      <c r="V526" s="105" t="s">
        <v>505</v>
      </c>
      <c r="W526" s="105">
        <v>1</v>
      </c>
      <c r="X526" s="105" t="s">
        <v>511</v>
      </c>
      <c r="Y526" s="105">
        <v>0</v>
      </c>
      <c r="Z526" s="105">
        <v>0</v>
      </c>
      <c r="AA526" s="105">
        <v>0</v>
      </c>
      <c r="AB526" s="105">
        <v>0</v>
      </c>
      <c r="AC526" s="105">
        <v>50</v>
      </c>
      <c r="AD526" s="105">
        <v>50</v>
      </c>
      <c r="AE526" s="105">
        <v>339657823</v>
      </c>
      <c r="AF526" s="105">
        <v>339657823</v>
      </c>
    </row>
    <row r="527" spans="1:32" s="105" customFormat="1">
      <c r="A527" s="105">
        <v>16</v>
      </c>
      <c r="B527" s="105" t="s">
        <v>181</v>
      </c>
      <c r="C527" s="105" t="s">
        <v>182</v>
      </c>
      <c r="D527" s="105">
        <v>2022</v>
      </c>
      <c r="E527" s="105">
        <v>1</v>
      </c>
      <c r="F527" s="105">
        <v>222</v>
      </c>
      <c r="G527" s="105" t="s">
        <v>471</v>
      </c>
      <c r="H527" s="105" t="s">
        <v>63</v>
      </c>
      <c r="I527" s="105">
        <v>93</v>
      </c>
      <c r="J527" s="105" t="s">
        <v>397</v>
      </c>
      <c r="K527" s="105">
        <v>6</v>
      </c>
      <c r="L527" s="105" t="s">
        <v>49</v>
      </c>
      <c r="M527" s="105" t="s">
        <v>31</v>
      </c>
      <c r="N527" s="105">
        <v>1</v>
      </c>
      <c r="O527" s="105" t="s">
        <v>201</v>
      </c>
      <c r="P527" s="105">
        <v>21</v>
      </c>
      <c r="Q527" s="105" t="s">
        <v>402</v>
      </c>
      <c r="R527" s="105">
        <v>7614</v>
      </c>
      <c r="S527" s="105" t="s">
        <v>490</v>
      </c>
      <c r="T527" s="105">
        <v>1</v>
      </c>
      <c r="U527" s="105" t="s">
        <v>32</v>
      </c>
      <c r="V527" s="105" t="s">
        <v>491</v>
      </c>
      <c r="W527" s="105">
        <v>1</v>
      </c>
      <c r="X527" s="105" t="s">
        <v>492</v>
      </c>
      <c r="Y527" s="105">
        <v>0</v>
      </c>
      <c r="Z527" s="105">
        <v>0</v>
      </c>
      <c r="AA527" s="105">
        <v>0</v>
      </c>
      <c r="AB527" s="105">
        <v>0</v>
      </c>
      <c r="AC527" s="105">
        <v>6</v>
      </c>
      <c r="AD527" s="105">
        <v>6</v>
      </c>
      <c r="AE527" s="105">
        <v>27264992</v>
      </c>
      <c r="AF527" s="105">
        <v>27264992</v>
      </c>
    </row>
    <row r="528" spans="1:32" s="105" customFormat="1">
      <c r="A528" s="105">
        <v>16</v>
      </c>
      <c r="B528" s="105" t="s">
        <v>181</v>
      </c>
      <c r="C528" s="105" t="s">
        <v>182</v>
      </c>
      <c r="D528" s="105">
        <v>2022</v>
      </c>
      <c r="E528" s="105">
        <v>1</v>
      </c>
      <c r="F528" s="105">
        <v>222</v>
      </c>
      <c r="G528" s="105" t="s">
        <v>471</v>
      </c>
      <c r="H528" s="105" t="s">
        <v>63</v>
      </c>
      <c r="I528" s="105">
        <v>93</v>
      </c>
      <c r="J528" s="105" t="s">
        <v>397</v>
      </c>
      <c r="K528" s="105">
        <v>6</v>
      </c>
      <c r="L528" s="105" t="s">
        <v>49</v>
      </c>
      <c r="M528" s="105" t="s">
        <v>31</v>
      </c>
      <c r="N528" s="105">
        <v>1</v>
      </c>
      <c r="O528" s="105" t="s">
        <v>201</v>
      </c>
      <c r="P528" s="105">
        <v>21</v>
      </c>
      <c r="Q528" s="105" t="s">
        <v>402</v>
      </c>
      <c r="R528" s="105">
        <v>7614</v>
      </c>
      <c r="S528" s="105" t="s">
        <v>490</v>
      </c>
      <c r="T528" s="105">
        <v>1</v>
      </c>
      <c r="U528" s="105" t="s">
        <v>32</v>
      </c>
      <c r="V528" s="105" t="s">
        <v>491</v>
      </c>
      <c r="W528" s="105">
        <v>2</v>
      </c>
      <c r="X528" s="105" t="s">
        <v>493</v>
      </c>
      <c r="Y528" s="105">
        <v>0</v>
      </c>
      <c r="Z528" s="105">
        <v>0</v>
      </c>
      <c r="AA528" s="105">
        <v>0</v>
      </c>
      <c r="AB528" s="105">
        <v>0</v>
      </c>
      <c r="AC528" s="105">
        <v>2</v>
      </c>
      <c r="AD528" s="105">
        <v>2</v>
      </c>
      <c r="AE528" s="105">
        <v>4756090</v>
      </c>
      <c r="AF528" s="105">
        <v>4756090</v>
      </c>
    </row>
    <row r="529" spans="1:32" s="105" customFormat="1">
      <c r="A529" s="105">
        <v>16</v>
      </c>
      <c r="B529" s="105" t="s">
        <v>181</v>
      </c>
      <c r="C529" s="105" t="s">
        <v>182</v>
      </c>
      <c r="D529" s="105">
        <v>2022</v>
      </c>
      <c r="E529" s="105">
        <v>1</v>
      </c>
      <c r="F529" s="105">
        <v>222</v>
      </c>
      <c r="G529" s="105" t="s">
        <v>471</v>
      </c>
      <c r="H529" s="105" t="s">
        <v>63</v>
      </c>
      <c r="I529" s="105">
        <v>93</v>
      </c>
      <c r="J529" s="105" t="s">
        <v>397</v>
      </c>
      <c r="K529" s="105">
        <v>6</v>
      </c>
      <c r="L529" s="105" t="s">
        <v>49</v>
      </c>
      <c r="M529" s="105" t="s">
        <v>31</v>
      </c>
      <c r="N529" s="105">
        <v>1</v>
      </c>
      <c r="O529" s="105" t="s">
        <v>201</v>
      </c>
      <c r="P529" s="105">
        <v>21</v>
      </c>
      <c r="Q529" s="105" t="s">
        <v>402</v>
      </c>
      <c r="R529" s="105">
        <v>7614</v>
      </c>
      <c r="S529" s="105" t="s">
        <v>490</v>
      </c>
      <c r="T529" s="105">
        <v>1</v>
      </c>
      <c r="U529" s="105" t="s">
        <v>32</v>
      </c>
      <c r="V529" s="105" t="s">
        <v>491</v>
      </c>
      <c r="W529" s="105">
        <v>3</v>
      </c>
      <c r="X529" s="105" t="s">
        <v>509</v>
      </c>
      <c r="Y529" s="105">
        <v>0</v>
      </c>
      <c r="Z529" s="105">
        <v>0</v>
      </c>
      <c r="AA529" s="105">
        <v>0</v>
      </c>
      <c r="AB529" s="105">
        <v>0</v>
      </c>
      <c r="AC529" s="105">
        <v>3</v>
      </c>
      <c r="AD529" s="105">
        <v>3</v>
      </c>
      <c r="AE529" s="105">
        <v>20891721</v>
      </c>
      <c r="AF529" s="105">
        <v>19552079</v>
      </c>
    </row>
    <row r="530" spans="1:32" s="105" customFormat="1">
      <c r="A530" s="105">
        <v>16</v>
      </c>
      <c r="B530" s="105" t="s">
        <v>181</v>
      </c>
      <c r="C530" s="105" t="s">
        <v>182</v>
      </c>
      <c r="D530" s="105">
        <v>2022</v>
      </c>
      <c r="E530" s="105">
        <v>1</v>
      </c>
      <c r="F530" s="105">
        <v>222</v>
      </c>
      <c r="G530" s="105" t="s">
        <v>471</v>
      </c>
      <c r="H530" s="105" t="s">
        <v>63</v>
      </c>
      <c r="I530" s="105">
        <v>93</v>
      </c>
      <c r="J530" s="105" t="s">
        <v>397</v>
      </c>
      <c r="K530" s="105">
        <v>6</v>
      </c>
      <c r="L530" s="105" t="s">
        <v>49</v>
      </c>
      <c r="M530" s="105" t="s">
        <v>31</v>
      </c>
      <c r="N530" s="105">
        <v>1</v>
      </c>
      <c r="O530" s="105" t="s">
        <v>201</v>
      </c>
      <c r="P530" s="105">
        <v>21</v>
      </c>
      <c r="Q530" s="105" t="s">
        <v>402</v>
      </c>
      <c r="R530" s="105">
        <v>7909</v>
      </c>
      <c r="S530" s="105" t="s">
        <v>494</v>
      </c>
      <c r="T530" s="105">
        <v>1</v>
      </c>
      <c r="U530" s="105" t="s">
        <v>32</v>
      </c>
      <c r="V530" s="105" t="s">
        <v>495</v>
      </c>
      <c r="W530" s="105">
        <v>1</v>
      </c>
      <c r="X530" s="105" t="s">
        <v>496</v>
      </c>
      <c r="Y530" s="105">
        <v>0</v>
      </c>
      <c r="Z530" s="105">
        <v>0</v>
      </c>
      <c r="AA530" s="105">
        <v>0</v>
      </c>
      <c r="AB530" s="105">
        <v>0</v>
      </c>
      <c r="AC530" s="105">
        <v>5</v>
      </c>
      <c r="AD530" s="105">
        <v>5</v>
      </c>
      <c r="AE530" s="105">
        <v>28672500</v>
      </c>
      <c r="AF530" s="105">
        <v>28672500</v>
      </c>
    </row>
    <row r="531" spans="1:32" s="105" customFormat="1">
      <c r="A531" s="105">
        <v>16</v>
      </c>
      <c r="B531" s="105" t="s">
        <v>181</v>
      </c>
      <c r="C531" s="105" t="s">
        <v>182</v>
      </c>
      <c r="D531" s="105">
        <v>2022</v>
      </c>
      <c r="E531" s="105">
        <v>1</v>
      </c>
      <c r="F531" s="105">
        <v>222</v>
      </c>
      <c r="G531" s="105" t="s">
        <v>471</v>
      </c>
      <c r="H531" s="105" t="s">
        <v>63</v>
      </c>
      <c r="I531" s="105">
        <v>93</v>
      </c>
      <c r="J531" s="105" t="s">
        <v>397</v>
      </c>
      <c r="K531" s="105">
        <v>6</v>
      </c>
      <c r="L531" s="105" t="s">
        <v>49</v>
      </c>
      <c r="M531" s="105" t="s">
        <v>31</v>
      </c>
      <c r="N531" s="105">
        <v>1</v>
      </c>
      <c r="O531" s="105" t="s">
        <v>201</v>
      </c>
      <c r="P531" s="105">
        <v>21</v>
      </c>
      <c r="Q531" s="105" t="s">
        <v>402</v>
      </c>
      <c r="R531" s="105">
        <v>7909</v>
      </c>
      <c r="S531" s="105" t="s">
        <v>494</v>
      </c>
      <c r="T531" s="105">
        <v>1</v>
      </c>
      <c r="U531" s="105" t="s">
        <v>32</v>
      </c>
      <c r="V531" s="105" t="s">
        <v>495</v>
      </c>
      <c r="W531" s="105">
        <v>2</v>
      </c>
      <c r="X531" s="105" t="s">
        <v>497</v>
      </c>
      <c r="Y531" s="105">
        <v>0</v>
      </c>
      <c r="Z531" s="105">
        <v>0</v>
      </c>
      <c r="AA531" s="105">
        <v>0</v>
      </c>
      <c r="AB531" s="105">
        <v>0</v>
      </c>
      <c r="AC531" s="105">
        <v>13</v>
      </c>
      <c r="AD531" s="105">
        <v>13</v>
      </c>
      <c r="AE531" s="105">
        <v>58293137</v>
      </c>
      <c r="AF531" s="105">
        <v>57619286</v>
      </c>
    </row>
    <row r="532" spans="1:32" s="105" customFormat="1">
      <c r="A532" s="105">
        <v>16</v>
      </c>
      <c r="B532" s="105" t="s">
        <v>181</v>
      </c>
      <c r="C532" s="105" t="s">
        <v>182</v>
      </c>
      <c r="D532" s="105">
        <v>2022</v>
      </c>
      <c r="E532" s="105">
        <v>1</v>
      </c>
      <c r="F532" s="105">
        <v>222</v>
      </c>
      <c r="G532" s="105" t="s">
        <v>471</v>
      </c>
      <c r="H532" s="105" t="s">
        <v>63</v>
      </c>
      <c r="I532" s="105">
        <v>93</v>
      </c>
      <c r="J532" s="105" t="s">
        <v>397</v>
      </c>
      <c r="K532" s="105">
        <v>7</v>
      </c>
      <c r="L532" s="105" t="s">
        <v>36</v>
      </c>
      <c r="M532" s="105" t="s">
        <v>31</v>
      </c>
      <c r="N532" s="105">
        <v>1</v>
      </c>
      <c r="O532" s="105" t="s">
        <v>201</v>
      </c>
      <c r="P532" s="105">
        <v>12</v>
      </c>
      <c r="Q532" s="105" t="s">
        <v>472</v>
      </c>
      <c r="R532" s="105">
        <v>7617</v>
      </c>
      <c r="S532" s="105" t="s">
        <v>473</v>
      </c>
      <c r="T532" s="105">
        <v>1</v>
      </c>
      <c r="U532" s="105" t="s">
        <v>32</v>
      </c>
      <c r="V532" s="105" t="s">
        <v>474</v>
      </c>
      <c r="W532" s="105">
        <v>1</v>
      </c>
      <c r="X532" s="105" t="s">
        <v>475</v>
      </c>
      <c r="Y532" s="105">
        <v>0</v>
      </c>
      <c r="Z532" s="105">
        <v>0</v>
      </c>
      <c r="AA532" s="105">
        <v>0</v>
      </c>
      <c r="AB532" s="105">
        <v>0</v>
      </c>
      <c r="AC532" s="105">
        <v>6725</v>
      </c>
      <c r="AD532" s="105">
        <v>6725</v>
      </c>
      <c r="AE532" s="105">
        <v>710000000</v>
      </c>
      <c r="AF532" s="105">
        <v>692338449</v>
      </c>
    </row>
    <row r="533" spans="1:32" s="105" customFormat="1">
      <c r="A533" s="105">
        <v>16</v>
      </c>
      <c r="B533" s="105" t="s">
        <v>181</v>
      </c>
      <c r="C533" s="105" t="s">
        <v>182</v>
      </c>
      <c r="D533" s="105">
        <v>2022</v>
      </c>
      <c r="E533" s="105">
        <v>1</v>
      </c>
      <c r="F533" s="105">
        <v>222</v>
      </c>
      <c r="G533" s="105" t="s">
        <v>471</v>
      </c>
      <c r="H533" s="105" t="s">
        <v>63</v>
      </c>
      <c r="I533" s="105">
        <v>93</v>
      </c>
      <c r="J533" s="105" t="s">
        <v>397</v>
      </c>
      <c r="K533" s="105">
        <v>7</v>
      </c>
      <c r="L533" s="105" t="s">
        <v>36</v>
      </c>
      <c r="M533" s="105" t="s">
        <v>31</v>
      </c>
      <c r="N533" s="105">
        <v>1</v>
      </c>
      <c r="O533" s="105" t="s">
        <v>201</v>
      </c>
      <c r="P533" s="105">
        <v>12</v>
      </c>
      <c r="Q533" s="105" t="s">
        <v>472</v>
      </c>
      <c r="R533" s="105">
        <v>7617</v>
      </c>
      <c r="S533" s="105" t="s">
        <v>473</v>
      </c>
      <c r="T533" s="105">
        <v>1</v>
      </c>
      <c r="U533" s="105" t="s">
        <v>32</v>
      </c>
      <c r="V533" s="105" t="s">
        <v>474</v>
      </c>
      <c r="W533" s="105">
        <v>3</v>
      </c>
      <c r="X533" s="105" t="s">
        <v>476</v>
      </c>
      <c r="Y533" s="105">
        <v>0</v>
      </c>
      <c r="Z533" s="105">
        <v>0</v>
      </c>
      <c r="AA533" s="105">
        <v>0</v>
      </c>
      <c r="AB533" s="105">
        <v>0</v>
      </c>
      <c r="AC533" s="105">
        <v>3310</v>
      </c>
      <c r="AD533" s="105">
        <v>3310</v>
      </c>
      <c r="AE533" s="105">
        <v>85350442</v>
      </c>
      <c r="AF533" s="105">
        <v>85350442</v>
      </c>
    </row>
    <row r="534" spans="1:32" s="105" customFormat="1">
      <c r="A534" s="105">
        <v>16</v>
      </c>
      <c r="B534" s="105" t="s">
        <v>181</v>
      </c>
      <c r="C534" s="105" t="s">
        <v>182</v>
      </c>
      <c r="D534" s="105">
        <v>2022</v>
      </c>
      <c r="E534" s="105">
        <v>1</v>
      </c>
      <c r="F534" s="105">
        <v>222</v>
      </c>
      <c r="G534" s="105" t="s">
        <v>471</v>
      </c>
      <c r="H534" s="105" t="s">
        <v>63</v>
      </c>
      <c r="I534" s="105">
        <v>93</v>
      </c>
      <c r="J534" s="105" t="s">
        <v>397</v>
      </c>
      <c r="K534" s="105">
        <v>7</v>
      </c>
      <c r="L534" s="105" t="s">
        <v>36</v>
      </c>
      <c r="M534" s="105" t="s">
        <v>31</v>
      </c>
      <c r="N534" s="105">
        <v>1</v>
      </c>
      <c r="O534" s="105" t="s">
        <v>201</v>
      </c>
      <c r="P534" s="105">
        <v>12</v>
      </c>
      <c r="Q534" s="105" t="s">
        <v>472</v>
      </c>
      <c r="R534" s="105">
        <v>7617</v>
      </c>
      <c r="S534" s="105" t="s">
        <v>473</v>
      </c>
      <c r="T534" s="105">
        <v>1</v>
      </c>
      <c r="U534" s="105" t="s">
        <v>32</v>
      </c>
      <c r="V534" s="105" t="s">
        <v>474</v>
      </c>
      <c r="W534" s="105">
        <v>4</v>
      </c>
      <c r="X534" s="105" t="s">
        <v>507</v>
      </c>
      <c r="Y534" s="105">
        <v>0</v>
      </c>
      <c r="Z534" s="105">
        <v>0</v>
      </c>
      <c r="AA534" s="105">
        <v>0</v>
      </c>
      <c r="AB534" s="105">
        <v>0</v>
      </c>
      <c r="AC534" s="105">
        <v>1</v>
      </c>
      <c r="AD534" s="105">
        <v>1</v>
      </c>
      <c r="AE534" s="105">
        <v>13791128</v>
      </c>
      <c r="AF534" s="105">
        <v>13472386</v>
      </c>
    </row>
    <row r="535" spans="1:32" s="105" customFormat="1">
      <c r="A535" s="105">
        <v>16</v>
      </c>
      <c r="B535" s="105" t="s">
        <v>181</v>
      </c>
      <c r="C535" s="105" t="s">
        <v>182</v>
      </c>
      <c r="D535" s="105">
        <v>2022</v>
      </c>
      <c r="E535" s="105">
        <v>1</v>
      </c>
      <c r="F535" s="105">
        <v>222</v>
      </c>
      <c r="G535" s="105" t="s">
        <v>471</v>
      </c>
      <c r="H535" s="105" t="s">
        <v>63</v>
      </c>
      <c r="I535" s="105">
        <v>93</v>
      </c>
      <c r="J535" s="105" t="s">
        <v>397</v>
      </c>
      <c r="K535" s="105">
        <v>7</v>
      </c>
      <c r="L535" s="105" t="s">
        <v>36</v>
      </c>
      <c r="M535" s="105" t="s">
        <v>31</v>
      </c>
      <c r="N535" s="105">
        <v>1</v>
      </c>
      <c r="O535" s="105" t="s">
        <v>201</v>
      </c>
      <c r="P535" s="105">
        <v>14</v>
      </c>
      <c r="Q535" s="105" t="s">
        <v>423</v>
      </c>
      <c r="R535" s="105">
        <v>7619</v>
      </c>
      <c r="S535" s="105" t="s">
        <v>477</v>
      </c>
      <c r="T535" s="105">
        <v>1</v>
      </c>
      <c r="U535" s="105" t="s">
        <v>32</v>
      </c>
      <c r="V535" s="105" t="s">
        <v>478</v>
      </c>
      <c r="W535" s="105">
        <v>1</v>
      </c>
      <c r="X535" s="105" t="s">
        <v>479</v>
      </c>
      <c r="Y535" s="105">
        <v>0</v>
      </c>
      <c r="Z535" s="105">
        <v>0</v>
      </c>
      <c r="AA535" s="105">
        <v>0</v>
      </c>
      <c r="AB535" s="105">
        <v>0</v>
      </c>
      <c r="AC535" s="105">
        <v>4512</v>
      </c>
      <c r="AD535" s="105">
        <v>4512</v>
      </c>
      <c r="AE535" s="105">
        <v>1283860067</v>
      </c>
      <c r="AF535" s="105">
        <v>1276112469</v>
      </c>
    </row>
    <row r="536" spans="1:32" s="105" customFormat="1">
      <c r="A536" s="105">
        <v>16</v>
      </c>
      <c r="B536" s="105" t="s">
        <v>181</v>
      </c>
      <c r="C536" s="105" t="s">
        <v>182</v>
      </c>
      <c r="D536" s="105">
        <v>2022</v>
      </c>
      <c r="E536" s="105">
        <v>1</v>
      </c>
      <c r="F536" s="105">
        <v>222</v>
      </c>
      <c r="G536" s="105" t="s">
        <v>471</v>
      </c>
      <c r="H536" s="105" t="s">
        <v>63</v>
      </c>
      <c r="I536" s="105">
        <v>93</v>
      </c>
      <c r="J536" s="105" t="s">
        <v>397</v>
      </c>
      <c r="K536" s="105">
        <v>7</v>
      </c>
      <c r="L536" s="105" t="s">
        <v>36</v>
      </c>
      <c r="M536" s="105" t="s">
        <v>31</v>
      </c>
      <c r="N536" s="105">
        <v>1</v>
      </c>
      <c r="O536" s="105" t="s">
        <v>201</v>
      </c>
      <c r="P536" s="105">
        <v>14</v>
      </c>
      <c r="Q536" s="105" t="s">
        <v>423</v>
      </c>
      <c r="R536" s="105">
        <v>7619</v>
      </c>
      <c r="S536" s="105" t="s">
        <v>477</v>
      </c>
      <c r="T536" s="105">
        <v>1</v>
      </c>
      <c r="U536" s="105" t="s">
        <v>32</v>
      </c>
      <c r="V536" s="105" t="s">
        <v>478</v>
      </c>
      <c r="W536" s="105">
        <v>3</v>
      </c>
      <c r="X536" s="105" t="s">
        <v>508</v>
      </c>
      <c r="Y536" s="105">
        <v>0</v>
      </c>
      <c r="Z536" s="105">
        <v>0</v>
      </c>
      <c r="AA536" s="105">
        <v>0</v>
      </c>
      <c r="AB536" s="105">
        <v>0</v>
      </c>
      <c r="AC536" s="105">
        <v>2</v>
      </c>
      <c r="AD536" s="105">
        <v>2</v>
      </c>
      <c r="AE536" s="105">
        <v>972606658</v>
      </c>
      <c r="AF536" s="105">
        <v>972606658</v>
      </c>
    </row>
    <row r="537" spans="1:32" s="105" customFormat="1">
      <c r="A537" s="105">
        <v>16</v>
      </c>
      <c r="B537" s="105" t="s">
        <v>181</v>
      </c>
      <c r="C537" s="105" t="s">
        <v>182</v>
      </c>
      <c r="D537" s="105">
        <v>2022</v>
      </c>
      <c r="E537" s="105">
        <v>1</v>
      </c>
      <c r="F537" s="105">
        <v>222</v>
      </c>
      <c r="G537" s="105" t="s">
        <v>471</v>
      </c>
      <c r="H537" s="105" t="s">
        <v>63</v>
      </c>
      <c r="I537" s="105">
        <v>93</v>
      </c>
      <c r="J537" s="105" t="s">
        <v>397</v>
      </c>
      <c r="K537" s="105">
        <v>7</v>
      </c>
      <c r="L537" s="105" t="s">
        <v>36</v>
      </c>
      <c r="M537" s="105" t="s">
        <v>31</v>
      </c>
      <c r="N537" s="105">
        <v>1</v>
      </c>
      <c r="O537" s="105" t="s">
        <v>201</v>
      </c>
      <c r="P537" s="105">
        <v>14</v>
      </c>
      <c r="Q537" s="105" t="s">
        <v>423</v>
      </c>
      <c r="R537" s="105">
        <v>7619</v>
      </c>
      <c r="S537" s="105" t="s">
        <v>477</v>
      </c>
      <c r="T537" s="105">
        <v>1</v>
      </c>
      <c r="U537" s="105" t="s">
        <v>32</v>
      </c>
      <c r="V537" s="105" t="s">
        <v>478</v>
      </c>
      <c r="W537" s="105">
        <v>7</v>
      </c>
      <c r="X537" s="105" t="s">
        <v>480</v>
      </c>
      <c r="Y537" s="105">
        <v>0</v>
      </c>
      <c r="Z537" s="105">
        <v>0</v>
      </c>
      <c r="AA537" s="105">
        <v>0</v>
      </c>
      <c r="AB537" s="105">
        <v>0</v>
      </c>
      <c r="AC537" s="105">
        <v>389</v>
      </c>
      <c r="AD537" s="105">
        <v>389</v>
      </c>
      <c r="AE537" s="105">
        <v>135476707</v>
      </c>
      <c r="AF537" s="105">
        <v>135476707</v>
      </c>
    </row>
    <row r="538" spans="1:32" s="105" customFormat="1">
      <c r="A538" s="105">
        <v>16</v>
      </c>
      <c r="B538" s="105" t="s">
        <v>181</v>
      </c>
      <c r="C538" s="105" t="s">
        <v>182</v>
      </c>
      <c r="D538" s="105">
        <v>2022</v>
      </c>
      <c r="E538" s="105">
        <v>1</v>
      </c>
      <c r="F538" s="105">
        <v>222</v>
      </c>
      <c r="G538" s="105" t="s">
        <v>471</v>
      </c>
      <c r="H538" s="105" t="s">
        <v>63</v>
      </c>
      <c r="I538" s="105">
        <v>93</v>
      </c>
      <c r="J538" s="105" t="s">
        <v>397</v>
      </c>
      <c r="K538" s="105">
        <v>7</v>
      </c>
      <c r="L538" s="105" t="s">
        <v>36</v>
      </c>
      <c r="M538" s="105" t="s">
        <v>31</v>
      </c>
      <c r="N538" s="105">
        <v>1</v>
      </c>
      <c r="O538" s="105" t="s">
        <v>201</v>
      </c>
      <c r="P538" s="105">
        <v>14</v>
      </c>
      <c r="Q538" s="105" t="s">
        <v>423</v>
      </c>
      <c r="R538" s="105">
        <v>7619</v>
      </c>
      <c r="S538" s="105" t="s">
        <v>477</v>
      </c>
      <c r="T538" s="105">
        <v>1</v>
      </c>
      <c r="U538" s="105" t="s">
        <v>32</v>
      </c>
      <c r="V538" s="105" t="s">
        <v>478</v>
      </c>
      <c r="W538" s="105">
        <v>8</v>
      </c>
      <c r="X538" s="105" t="s">
        <v>481</v>
      </c>
      <c r="Y538" s="105">
        <v>0</v>
      </c>
      <c r="Z538" s="105">
        <v>0</v>
      </c>
      <c r="AA538" s="105">
        <v>0</v>
      </c>
      <c r="AB538" s="105">
        <v>0</v>
      </c>
      <c r="AC538" s="105">
        <v>1070</v>
      </c>
      <c r="AD538" s="105">
        <v>1070</v>
      </c>
      <c r="AE538" s="105">
        <v>618336663</v>
      </c>
      <c r="AF538" s="105">
        <v>618336663</v>
      </c>
    </row>
    <row r="539" spans="1:32" s="105" customFormat="1">
      <c r="A539" s="105">
        <v>16</v>
      </c>
      <c r="B539" s="105" t="s">
        <v>181</v>
      </c>
      <c r="C539" s="105" t="s">
        <v>182</v>
      </c>
      <c r="D539" s="105">
        <v>2022</v>
      </c>
      <c r="E539" s="105">
        <v>1</v>
      </c>
      <c r="F539" s="105">
        <v>222</v>
      </c>
      <c r="G539" s="105" t="s">
        <v>471</v>
      </c>
      <c r="H539" s="105" t="s">
        <v>63</v>
      </c>
      <c r="I539" s="105">
        <v>93</v>
      </c>
      <c r="J539" s="105" t="s">
        <v>397</v>
      </c>
      <c r="K539" s="105">
        <v>7</v>
      </c>
      <c r="L539" s="105" t="s">
        <v>36</v>
      </c>
      <c r="M539" s="105" t="s">
        <v>31</v>
      </c>
      <c r="N539" s="105">
        <v>1</v>
      </c>
      <c r="O539" s="105" t="s">
        <v>201</v>
      </c>
      <c r="P539" s="105">
        <v>15</v>
      </c>
      <c r="Q539" s="105" t="s">
        <v>42</v>
      </c>
      <c r="R539" s="105">
        <v>7594</v>
      </c>
      <c r="S539" s="105" t="s">
        <v>482</v>
      </c>
      <c r="T539" s="105">
        <v>1</v>
      </c>
      <c r="U539" s="105" t="s">
        <v>32</v>
      </c>
      <c r="V539" s="105" t="s">
        <v>498</v>
      </c>
      <c r="W539" s="105">
        <v>3</v>
      </c>
      <c r="X539" s="105" t="s">
        <v>484</v>
      </c>
      <c r="Y539" s="105">
        <v>0</v>
      </c>
      <c r="Z539" s="105">
        <v>0</v>
      </c>
      <c r="AA539" s="105">
        <v>0</v>
      </c>
      <c r="AB539" s="105">
        <v>0</v>
      </c>
      <c r="AC539" s="105">
        <v>83</v>
      </c>
      <c r="AD539" s="105">
        <v>83</v>
      </c>
      <c r="AE539" s="105">
        <v>6059000</v>
      </c>
      <c r="AF539" s="105">
        <v>6059000</v>
      </c>
    </row>
    <row r="540" spans="1:32" s="105" customFormat="1">
      <c r="A540" s="105">
        <v>16</v>
      </c>
      <c r="B540" s="105" t="s">
        <v>181</v>
      </c>
      <c r="C540" s="105" t="s">
        <v>182</v>
      </c>
      <c r="D540" s="105">
        <v>2022</v>
      </c>
      <c r="E540" s="105">
        <v>1</v>
      </c>
      <c r="F540" s="105">
        <v>222</v>
      </c>
      <c r="G540" s="105" t="s">
        <v>471</v>
      </c>
      <c r="H540" s="105" t="s">
        <v>63</v>
      </c>
      <c r="I540" s="105">
        <v>93</v>
      </c>
      <c r="J540" s="105" t="s">
        <v>397</v>
      </c>
      <c r="K540" s="105">
        <v>7</v>
      </c>
      <c r="L540" s="105" t="s">
        <v>36</v>
      </c>
      <c r="M540" s="105" t="s">
        <v>31</v>
      </c>
      <c r="N540" s="105">
        <v>1</v>
      </c>
      <c r="O540" s="105" t="s">
        <v>201</v>
      </c>
      <c r="P540" s="105">
        <v>21</v>
      </c>
      <c r="Q540" s="105" t="s">
        <v>402</v>
      </c>
      <c r="R540" s="105">
        <v>7585</v>
      </c>
      <c r="S540" s="105" t="s">
        <v>64</v>
      </c>
      <c r="T540" s="105">
        <v>1</v>
      </c>
      <c r="U540" s="105" t="s">
        <v>32</v>
      </c>
      <c r="V540" s="105" t="s">
        <v>485</v>
      </c>
      <c r="W540" s="105">
        <v>1</v>
      </c>
      <c r="X540" s="105" t="s">
        <v>499</v>
      </c>
      <c r="Y540" s="105">
        <v>0</v>
      </c>
      <c r="Z540" s="105">
        <v>0</v>
      </c>
      <c r="AA540" s="105">
        <v>0</v>
      </c>
      <c r="AB540" s="105">
        <v>0</v>
      </c>
      <c r="AC540" s="105">
        <v>14</v>
      </c>
      <c r="AD540" s="105">
        <v>14</v>
      </c>
      <c r="AE540" s="105">
        <v>11760546</v>
      </c>
      <c r="AF540" s="105">
        <v>11760540</v>
      </c>
    </row>
    <row r="541" spans="1:32" s="105" customFormat="1">
      <c r="A541" s="105">
        <v>16</v>
      </c>
      <c r="B541" s="105" t="s">
        <v>181</v>
      </c>
      <c r="C541" s="105" t="s">
        <v>182</v>
      </c>
      <c r="D541" s="105">
        <v>2022</v>
      </c>
      <c r="E541" s="105">
        <v>1</v>
      </c>
      <c r="F541" s="105">
        <v>222</v>
      </c>
      <c r="G541" s="105" t="s">
        <v>471</v>
      </c>
      <c r="H541" s="105" t="s">
        <v>63</v>
      </c>
      <c r="I541" s="105">
        <v>93</v>
      </c>
      <c r="J541" s="105" t="s">
        <v>397</v>
      </c>
      <c r="K541" s="105">
        <v>7</v>
      </c>
      <c r="L541" s="105" t="s">
        <v>36</v>
      </c>
      <c r="M541" s="105" t="s">
        <v>31</v>
      </c>
      <c r="N541" s="105">
        <v>1</v>
      </c>
      <c r="O541" s="105" t="s">
        <v>201</v>
      </c>
      <c r="P541" s="105">
        <v>21</v>
      </c>
      <c r="Q541" s="105" t="s">
        <v>402</v>
      </c>
      <c r="R541" s="105">
        <v>7585</v>
      </c>
      <c r="S541" s="105" t="s">
        <v>64</v>
      </c>
      <c r="T541" s="105">
        <v>1</v>
      </c>
      <c r="U541" s="105" t="s">
        <v>32</v>
      </c>
      <c r="V541" s="105" t="s">
        <v>485</v>
      </c>
      <c r="W541" s="105">
        <v>2</v>
      </c>
      <c r="X541" s="105" t="s">
        <v>500</v>
      </c>
      <c r="Y541" s="105">
        <v>0</v>
      </c>
      <c r="Z541" s="105">
        <v>0</v>
      </c>
      <c r="AA541" s="105">
        <v>0</v>
      </c>
      <c r="AB541" s="105">
        <v>0</v>
      </c>
      <c r="AC541" s="105">
        <v>3</v>
      </c>
      <c r="AD541" s="105">
        <v>3</v>
      </c>
      <c r="AE541" s="105">
        <v>1669671</v>
      </c>
      <c r="AF541" s="105">
        <v>1669671</v>
      </c>
    </row>
    <row r="542" spans="1:32" s="105" customFormat="1">
      <c r="A542" s="105">
        <v>16</v>
      </c>
      <c r="B542" s="105" t="s">
        <v>181</v>
      </c>
      <c r="C542" s="105" t="s">
        <v>182</v>
      </c>
      <c r="D542" s="105">
        <v>2022</v>
      </c>
      <c r="E542" s="105">
        <v>1</v>
      </c>
      <c r="F542" s="105">
        <v>222</v>
      </c>
      <c r="G542" s="105" t="s">
        <v>471</v>
      </c>
      <c r="H542" s="105" t="s">
        <v>63</v>
      </c>
      <c r="I542" s="105">
        <v>93</v>
      </c>
      <c r="J542" s="105" t="s">
        <v>397</v>
      </c>
      <c r="K542" s="105">
        <v>7</v>
      </c>
      <c r="L542" s="105" t="s">
        <v>36</v>
      </c>
      <c r="M542" s="105" t="s">
        <v>31</v>
      </c>
      <c r="N542" s="105">
        <v>1</v>
      </c>
      <c r="O542" s="105" t="s">
        <v>201</v>
      </c>
      <c r="P542" s="105">
        <v>21</v>
      </c>
      <c r="Q542" s="105" t="s">
        <v>402</v>
      </c>
      <c r="R542" s="105">
        <v>7585</v>
      </c>
      <c r="S542" s="105" t="s">
        <v>64</v>
      </c>
      <c r="T542" s="105">
        <v>1</v>
      </c>
      <c r="U542" s="105" t="s">
        <v>32</v>
      </c>
      <c r="V542" s="105" t="s">
        <v>485</v>
      </c>
      <c r="W542" s="105">
        <v>3</v>
      </c>
      <c r="X542" s="105" t="s">
        <v>501</v>
      </c>
      <c r="Y542" s="105">
        <v>0</v>
      </c>
      <c r="Z542" s="105">
        <v>0</v>
      </c>
      <c r="AA542" s="105">
        <v>0</v>
      </c>
      <c r="AB542" s="105">
        <v>0</v>
      </c>
      <c r="AC542" s="105">
        <v>5</v>
      </c>
      <c r="AD542" s="105">
        <v>5</v>
      </c>
      <c r="AE542" s="105">
        <v>6040462</v>
      </c>
      <c r="AF542" s="105">
        <v>6040457</v>
      </c>
    </row>
    <row r="543" spans="1:32" s="105" customFormat="1">
      <c r="A543" s="105">
        <v>16</v>
      </c>
      <c r="B543" s="105" t="s">
        <v>181</v>
      </c>
      <c r="C543" s="105" t="s">
        <v>182</v>
      </c>
      <c r="D543" s="105">
        <v>2022</v>
      </c>
      <c r="E543" s="105">
        <v>1</v>
      </c>
      <c r="F543" s="105">
        <v>222</v>
      </c>
      <c r="G543" s="105" t="s">
        <v>471</v>
      </c>
      <c r="H543" s="105" t="s">
        <v>63</v>
      </c>
      <c r="I543" s="105">
        <v>93</v>
      </c>
      <c r="J543" s="105" t="s">
        <v>397</v>
      </c>
      <c r="K543" s="105">
        <v>7</v>
      </c>
      <c r="L543" s="105" t="s">
        <v>36</v>
      </c>
      <c r="M543" s="105" t="s">
        <v>31</v>
      </c>
      <c r="N543" s="105">
        <v>1</v>
      </c>
      <c r="O543" s="105" t="s">
        <v>201</v>
      </c>
      <c r="P543" s="105">
        <v>21</v>
      </c>
      <c r="Q543" s="105" t="s">
        <v>402</v>
      </c>
      <c r="R543" s="105">
        <v>7585</v>
      </c>
      <c r="S543" s="105" t="s">
        <v>64</v>
      </c>
      <c r="T543" s="105">
        <v>1</v>
      </c>
      <c r="U543" s="105" t="s">
        <v>32</v>
      </c>
      <c r="V543" s="105" t="s">
        <v>485</v>
      </c>
      <c r="W543" s="105">
        <v>4</v>
      </c>
      <c r="X543" s="105" t="s">
        <v>502</v>
      </c>
      <c r="Y543" s="105">
        <v>0</v>
      </c>
      <c r="Z543" s="105">
        <v>0</v>
      </c>
      <c r="AA543" s="105">
        <v>0</v>
      </c>
      <c r="AB543" s="105">
        <v>0</v>
      </c>
      <c r="AC543" s="105">
        <v>38</v>
      </c>
      <c r="AD543" s="105">
        <v>38</v>
      </c>
      <c r="AE543" s="105">
        <v>82676667</v>
      </c>
      <c r="AF543" s="105">
        <v>82655601</v>
      </c>
    </row>
    <row r="544" spans="1:32" s="105" customFormat="1">
      <c r="A544" s="105">
        <v>16</v>
      </c>
      <c r="B544" s="105" t="s">
        <v>181</v>
      </c>
      <c r="C544" s="105" t="s">
        <v>182</v>
      </c>
      <c r="D544" s="105">
        <v>2022</v>
      </c>
      <c r="E544" s="105">
        <v>1</v>
      </c>
      <c r="F544" s="105">
        <v>222</v>
      </c>
      <c r="G544" s="105" t="s">
        <v>471</v>
      </c>
      <c r="H544" s="105" t="s">
        <v>63</v>
      </c>
      <c r="I544" s="105">
        <v>93</v>
      </c>
      <c r="J544" s="105" t="s">
        <v>397</v>
      </c>
      <c r="K544" s="105">
        <v>7</v>
      </c>
      <c r="L544" s="105" t="s">
        <v>36</v>
      </c>
      <c r="M544" s="105" t="s">
        <v>31</v>
      </c>
      <c r="N544" s="105">
        <v>1</v>
      </c>
      <c r="O544" s="105" t="s">
        <v>201</v>
      </c>
      <c r="P544" s="105">
        <v>21</v>
      </c>
      <c r="Q544" s="105" t="s">
        <v>402</v>
      </c>
      <c r="R544" s="105">
        <v>7585</v>
      </c>
      <c r="S544" s="105" t="s">
        <v>64</v>
      </c>
      <c r="T544" s="105">
        <v>1</v>
      </c>
      <c r="U544" s="105" t="s">
        <v>32</v>
      </c>
      <c r="V544" s="105" t="s">
        <v>485</v>
      </c>
      <c r="W544" s="105">
        <v>5</v>
      </c>
      <c r="X544" s="105" t="s">
        <v>503</v>
      </c>
      <c r="Y544" s="105">
        <v>0</v>
      </c>
      <c r="Z544" s="105">
        <v>0</v>
      </c>
      <c r="AA544" s="105">
        <v>0</v>
      </c>
      <c r="AB544" s="105">
        <v>0</v>
      </c>
      <c r="AC544" s="105">
        <v>2</v>
      </c>
      <c r="AD544" s="105">
        <v>2</v>
      </c>
      <c r="AE544" s="105">
        <v>6417117</v>
      </c>
      <c r="AF544" s="105">
        <v>6417117</v>
      </c>
    </row>
    <row r="545" spans="1:32" s="105" customFormat="1">
      <c r="A545" s="105">
        <v>16</v>
      </c>
      <c r="B545" s="105" t="s">
        <v>181</v>
      </c>
      <c r="C545" s="105" t="s">
        <v>182</v>
      </c>
      <c r="D545" s="105">
        <v>2022</v>
      </c>
      <c r="E545" s="105">
        <v>1</v>
      </c>
      <c r="F545" s="105">
        <v>222</v>
      </c>
      <c r="G545" s="105" t="s">
        <v>471</v>
      </c>
      <c r="H545" s="105" t="s">
        <v>63</v>
      </c>
      <c r="I545" s="105">
        <v>93</v>
      </c>
      <c r="J545" s="105" t="s">
        <v>397</v>
      </c>
      <c r="K545" s="105">
        <v>7</v>
      </c>
      <c r="L545" s="105" t="s">
        <v>36</v>
      </c>
      <c r="M545" s="105" t="s">
        <v>31</v>
      </c>
      <c r="N545" s="105">
        <v>1</v>
      </c>
      <c r="O545" s="105" t="s">
        <v>201</v>
      </c>
      <c r="P545" s="105">
        <v>21</v>
      </c>
      <c r="Q545" s="105" t="s">
        <v>402</v>
      </c>
      <c r="R545" s="105">
        <v>7585</v>
      </c>
      <c r="S545" s="105" t="s">
        <v>64</v>
      </c>
      <c r="T545" s="105">
        <v>1</v>
      </c>
      <c r="U545" s="105" t="s">
        <v>32</v>
      </c>
      <c r="V545" s="105" t="s">
        <v>485</v>
      </c>
      <c r="W545" s="105">
        <v>6</v>
      </c>
      <c r="X545" s="105" t="s">
        <v>486</v>
      </c>
      <c r="Y545" s="105">
        <v>0</v>
      </c>
      <c r="Z545" s="105">
        <v>0</v>
      </c>
      <c r="AA545" s="105">
        <v>0</v>
      </c>
      <c r="AB545" s="105">
        <v>0</v>
      </c>
      <c r="AC545" s="105">
        <v>48</v>
      </c>
      <c r="AD545" s="105">
        <v>48</v>
      </c>
      <c r="AE545" s="105">
        <v>157757829</v>
      </c>
      <c r="AF545" s="105">
        <v>157757829</v>
      </c>
    </row>
    <row r="546" spans="1:32" s="105" customFormat="1">
      <c r="A546" s="105">
        <v>16</v>
      </c>
      <c r="B546" s="105" t="s">
        <v>181</v>
      </c>
      <c r="C546" s="105" t="s">
        <v>182</v>
      </c>
      <c r="D546" s="105">
        <v>2022</v>
      </c>
      <c r="E546" s="105">
        <v>1</v>
      </c>
      <c r="F546" s="105">
        <v>222</v>
      </c>
      <c r="G546" s="105" t="s">
        <v>471</v>
      </c>
      <c r="H546" s="105" t="s">
        <v>63</v>
      </c>
      <c r="I546" s="105">
        <v>93</v>
      </c>
      <c r="J546" s="105" t="s">
        <v>397</v>
      </c>
      <c r="K546" s="105">
        <v>7</v>
      </c>
      <c r="L546" s="105" t="s">
        <v>36</v>
      </c>
      <c r="M546" s="105" t="s">
        <v>31</v>
      </c>
      <c r="N546" s="105">
        <v>1</v>
      </c>
      <c r="O546" s="105" t="s">
        <v>201</v>
      </c>
      <c r="P546" s="105">
        <v>21</v>
      </c>
      <c r="Q546" s="105" t="s">
        <v>402</v>
      </c>
      <c r="R546" s="105">
        <v>7585</v>
      </c>
      <c r="S546" s="105" t="s">
        <v>64</v>
      </c>
      <c r="T546" s="105">
        <v>1</v>
      </c>
      <c r="U546" s="105" t="s">
        <v>32</v>
      </c>
      <c r="V546" s="105" t="s">
        <v>485</v>
      </c>
      <c r="W546" s="105">
        <v>7</v>
      </c>
      <c r="X546" s="105" t="s">
        <v>487</v>
      </c>
      <c r="Y546" s="105">
        <v>0</v>
      </c>
      <c r="Z546" s="105">
        <v>0</v>
      </c>
      <c r="AA546" s="105">
        <v>0</v>
      </c>
      <c r="AB546" s="105">
        <v>0</v>
      </c>
      <c r="AC546" s="105">
        <v>65</v>
      </c>
      <c r="AD546" s="105">
        <v>65</v>
      </c>
      <c r="AE546" s="105">
        <v>174873589</v>
      </c>
      <c r="AF546" s="105">
        <v>174873589</v>
      </c>
    </row>
    <row r="547" spans="1:32" s="105" customFormat="1">
      <c r="A547" s="105">
        <v>16</v>
      </c>
      <c r="B547" s="105" t="s">
        <v>181</v>
      </c>
      <c r="C547" s="105" t="s">
        <v>182</v>
      </c>
      <c r="D547" s="105">
        <v>2022</v>
      </c>
      <c r="E547" s="105">
        <v>1</v>
      </c>
      <c r="F547" s="105">
        <v>222</v>
      </c>
      <c r="G547" s="105" t="s">
        <v>471</v>
      </c>
      <c r="H547" s="105" t="s">
        <v>63</v>
      </c>
      <c r="I547" s="105">
        <v>93</v>
      </c>
      <c r="J547" s="105" t="s">
        <v>397</v>
      </c>
      <c r="K547" s="105">
        <v>7</v>
      </c>
      <c r="L547" s="105" t="s">
        <v>36</v>
      </c>
      <c r="M547" s="105" t="s">
        <v>31</v>
      </c>
      <c r="N547" s="105">
        <v>1</v>
      </c>
      <c r="O547" s="105" t="s">
        <v>201</v>
      </c>
      <c r="P547" s="105">
        <v>21</v>
      </c>
      <c r="Q547" s="105" t="s">
        <v>402</v>
      </c>
      <c r="R547" s="105">
        <v>7585</v>
      </c>
      <c r="S547" s="105" t="s">
        <v>64</v>
      </c>
      <c r="T547" s="105">
        <v>1</v>
      </c>
      <c r="U547" s="105" t="s">
        <v>32</v>
      </c>
      <c r="V547" s="105" t="s">
        <v>485</v>
      </c>
      <c r="W547" s="105">
        <v>8</v>
      </c>
      <c r="X547" s="105" t="s">
        <v>488</v>
      </c>
      <c r="Y547" s="105">
        <v>0</v>
      </c>
      <c r="Z547" s="105">
        <v>0</v>
      </c>
      <c r="AA547" s="105">
        <v>0</v>
      </c>
      <c r="AB547" s="105">
        <v>0</v>
      </c>
      <c r="AC547" s="105">
        <v>55</v>
      </c>
      <c r="AD547" s="105">
        <v>55</v>
      </c>
      <c r="AE547" s="105">
        <v>37320496</v>
      </c>
      <c r="AF547" s="105">
        <v>37320332</v>
      </c>
    </row>
    <row r="548" spans="1:32" s="105" customFormat="1">
      <c r="A548" s="105">
        <v>16</v>
      </c>
      <c r="B548" s="105" t="s">
        <v>181</v>
      </c>
      <c r="C548" s="105" t="s">
        <v>182</v>
      </c>
      <c r="D548" s="105">
        <v>2022</v>
      </c>
      <c r="E548" s="105">
        <v>1</v>
      </c>
      <c r="F548" s="105">
        <v>222</v>
      </c>
      <c r="G548" s="105" t="s">
        <v>471</v>
      </c>
      <c r="H548" s="105" t="s">
        <v>63</v>
      </c>
      <c r="I548" s="105">
        <v>93</v>
      </c>
      <c r="J548" s="105" t="s">
        <v>397</v>
      </c>
      <c r="K548" s="105">
        <v>7</v>
      </c>
      <c r="L548" s="105" t="s">
        <v>36</v>
      </c>
      <c r="M548" s="105" t="s">
        <v>31</v>
      </c>
      <c r="N548" s="105">
        <v>1</v>
      </c>
      <c r="O548" s="105" t="s">
        <v>201</v>
      </c>
      <c r="P548" s="105">
        <v>21</v>
      </c>
      <c r="Q548" s="105" t="s">
        <v>402</v>
      </c>
      <c r="R548" s="105">
        <v>7585</v>
      </c>
      <c r="S548" s="105" t="s">
        <v>64</v>
      </c>
      <c r="T548" s="105">
        <v>1</v>
      </c>
      <c r="U548" s="105" t="s">
        <v>32</v>
      </c>
      <c r="V548" s="105" t="s">
        <v>485</v>
      </c>
      <c r="W548" s="105">
        <v>9</v>
      </c>
      <c r="X548" s="105" t="s">
        <v>489</v>
      </c>
      <c r="Y548" s="105">
        <v>0</v>
      </c>
      <c r="Z548" s="105">
        <v>0</v>
      </c>
      <c r="AA548" s="105">
        <v>0</v>
      </c>
      <c r="AB548" s="105">
        <v>0</v>
      </c>
      <c r="AC548" s="105">
        <v>7</v>
      </c>
      <c r="AD548" s="105">
        <v>7</v>
      </c>
      <c r="AE548" s="105">
        <v>90025942</v>
      </c>
      <c r="AF548" s="105">
        <v>89079459</v>
      </c>
    </row>
    <row r="549" spans="1:32" s="105" customFormat="1">
      <c r="A549" s="105">
        <v>16</v>
      </c>
      <c r="B549" s="105" t="s">
        <v>181</v>
      </c>
      <c r="C549" s="105" t="s">
        <v>182</v>
      </c>
      <c r="D549" s="105">
        <v>2022</v>
      </c>
      <c r="E549" s="105">
        <v>1</v>
      </c>
      <c r="F549" s="105">
        <v>222</v>
      </c>
      <c r="G549" s="105" t="s">
        <v>471</v>
      </c>
      <c r="H549" s="105" t="s">
        <v>63</v>
      </c>
      <c r="I549" s="105">
        <v>93</v>
      </c>
      <c r="J549" s="105" t="s">
        <v>397</v>
      </c>
      <c r="K549" s="105">
        <v>7</v>
      </c>
      <c r="L549" s="105" t="s">
        <v>36</v>
      </c>
      <c r="M549" s="105" t="s">
        <v>31</v>
      </c>
      <c r="N549" s="105">
        <v>1</v>
      </c>
      <c r="O549" s="105" t="s">
        <v>201</v>
      </c>
      <c r="P549" s="105">
        <v>21</v>
      </c>
      <c r="Q549" s="105" t="s">
        <v>402</v>
      </c>
      <c r="R549" s="105">
        <v>7600</v>
      </c>
      <c r="S549" s="105" t="s">
        <v>504</v>
      </c>
      <c r="T549" s="105">
        <v>1</v>
      </c>
      <c r="U549" s="105" t="s">
        <v>32</v>
      </c>
      <c r="V549" s="105" t="s">
        <v>505</v>
      </c>
      <c r="W549" s="105">
        <v>1</v>
      </c>
      <c r="X549" s="105" t="s">
        <v>511</v>
      </c>
      <c r="Y549" s="105">
        <v>0</v>
      </c>
      <c r="Z549" s="105">
        <v>0</v>
      </c>
      <c r="AA549" s="105">
        <v>0</v>
      </c>
      <c r="AB549" s="105">
        <v>0</v>
      </c>
      <c r="AC549" s="105">
        <v>29</v>
      </c>
      <c r="AD549" s="105">
        <v>29</v>
      </c>
      <c r="AE549" s="105">
        <v>189082332</v>
      </c>
      <c r="AF549" s="105">
        <v>189082332</v>
      </c>
    </row>
    <row r="550" spans="1:32" s="105" customFormat="1">
      <c r="A550" s="105">
        <v>16</v>
      </c>
      <c r="B550" s="105" t="s">
        <v>181</v>
      </c>
      <c r="C550" s="105" t="s">
        <v>182</v>
      </c>
      <c r="D550" s="105">
        <v>2022</v>
      </c>
      <c r="E550" s="105">
        <v>1</v>
      </c>
      <c r="F550" s="105">
        <v>222</v>
      </c>
      <c r="G550" s="105" t="s">
        <v>471</v>
      </c>
      <c r="H550" s="105" t="s">
        <v>63</v>
      </c>
      <c r="I550" s="105">
        <v>93</v>
      </c>
      <c r="J550" s="105" t="s">
        <v>397</v>
      </c>
      <c r="K550" s="105">
        <v>7</v>
      </c>
      <c r="L550" s="105" t="s">
        <v>36</v>
      </c>
      <c r="M550" s="105" t="s">
        <v>31</v>
      </c>
      <c r="N550" s="105">
        <v>1</v>
      </c>
      <c r="O550" s="105" t="s">
        <v>201</v>
      </c>
      <c r="P550" s="105">
        <v>21</v>
      </c>
      <c r="Q550" s="105" t="s">
        <v>402</v>
      </c>
      <c r="R550" s="105">
        <v>7600</v>
      </c>
      <c r="S550" s="105" t="s">
        <v>504</v>
      </c>
      <c r="T550" s="105">
        <v>1</v>
      </c>
      <c r="U550" s="105" t="s">
        <v>32</v>
      </c>
      <c r="V550" s="105" t="s">
        <v>505</v>
      </c>
      <c r="W550" s="105">
        <v>2</v>
      </c>
      <c r="X550" s="105" t="s">
        <v>506</v>
      </c>
      <c r="Y550" s="105">
        <v>0</v>
      </c>
      <c r="Z550" s="105">
        <v>0</v>
      </c>
      <c r="AA550" s="105">
        <v>0</v>
      </c>
      <c r="AB550" s="105">
        <v>0</v>
      </c>
      <c r="AC550" s="105">
        <v>1</v>
      </c>
      <c r="AD550" s="105">
        <v>1</v>
      </c>
      <c r="AE550" s="105">
        <v>64000000</v>
      </c>
      <c r="AF550" s="105">
        <v>64000000</v>
      </c>
    </row>
    <row r="551" spans="1:32" s="105" customFormat="1">
      <c r="A551" s="105">
        <v>16</v>
      </c>
      <c r="B551" s="105" t="s">
        <v>181</v>
      </c>
      <c r="C551" s="105" t="s">
        <v>182</v>
      </c>
      <c r="D551" s="105">
        <v>2022</v>
      </c>
      <c r="E551" s="105">
        <v>1</v>
      </c>
      <c r="F551" s="105">
        <v>222</v>
      </c>
      <c r="G551" s="105" t="s">
        <v>471</v>
      </c>
      <c r="H551" s="105" t="s">
        <v>63</v>
      </c>
      <c r="I551" s="105">
        <v>93</v>
      </c>
      <c r="J551" s="105" t="s">
        <v>397</v>
      </c>
      <c r="K551" s="105">
        <v>7</v>
      </c>
      <c r="L551" s="105" t="s">
        <v>36</v>
      </c>
      <c r="M551" s="105" t="s">
        <v>31</v>
      </c>
      <c r="N551" s="105">
        <v>1</v>
      </c>
      <c r="O551" s="105" t="s">
        <v>201</v>
      </c>
      <c r="P551" s="105">
        <v>21</v>
      </c>
      <c r="Q551" s="105" t="s">
        <v>402</v>
      </c>
      <c r="R551" s="105">
        <v>7614</v>
      </c>
      <c r="S551" s="105" t="s">
        <v>490</v>
      </c>
      <c r="T551" s="105">
        <v>1</v>
      </c>
      <c r="U551" s="105" t="s">
        <v>32</v>
      </c>
      <c r="V551" s="105" t="s">
        <v>491</v>
      </c>
      <c r="W551" s="105">
        <v>1</v>
      </c>
      <c r="X551" s="105" t="s">
        <v>492</v>
      </c>
      <c r="Y551" s="105">
        <v>0</v>
      </c>
      <c r="Z551" s="105">
        <v>0</v>
      </c>
      <c r="AA551" s="105">
        <v>0</v>
      </c>
      <c r="AB551" s="105">
        <v>0</v>
      </c>
      <c r="AC551" s="105">
        <v>3</v>
      </c>
      <c r="AD551" s="105">
        <v>3</v>
      </c>
      <c r="AE551" s="105">
        <v>13632496</v>
      </c>
      <c r="AF551" s="105">
        <v>13632496</v>
      </c>
    </row>
    <row r="552" spans="1:32" s="105" customFormat="1">
      <c r="A552" s="105">
        <v>16</v>
      </c>
      <c r="B552" s="105" t="s">
        <v>181</v>
      </c>
      <c r="C552" s="105" t="s">
        <v>182</v>
      </c>
      <c r="D552" s="105">
        <v>2022</v>
      </c>
      <c r="E552" s="105">
        <v>1</v>
      </c>
      <c r="F552" s="105">
        <v>222</v>
      </c>
      <c r="G552" s="105" t="s">
        <v>471</v>
      </c>
      <c r="H552" s="105" t="s">
        <v>63</v>
      </c>
      <c r="I552" s="105">
        <v>93</v>
      </c>
      <c r="J552" s="105" t="s">
        <v>397</v>
      </c>
      <c r="K552" s="105">
        <v>7</v>
      </c>
      <c r="L552" s="105" t="s">
        <v>36</v>
      </c>
      <c r="M552" s="105" t="s">
        <v>31</v>
      </c>
      <c r="N552" s="105">
        <v>1</v>
      </c>
      <c r="O552" s="105" t="s">
        <v>201</v>
      </c>
      <c r="P552" s="105">
        <v>21</v>
      </c>
      <c r="Q552" s="105" t="s">
        <v>402</v>
      </c>
      <c r="R552" s="105">
        <v>7614</v>
      </c>
      <c r="S552" s="105" t="s">
        <v>490</v>
      </c>
      <c r="T552" s="105">
        <v>1</v>
      </c>
      <c r="U552" s="105" t="s">
        <v>32</v>
      </c>
      <c r="V552" s="105" t="s">
        <v>491</v>
      </c>
      <c r="W552" s="105">
        <v>2</v>
      </c>
      <c r="X552" s="105" t="s">
        <v>493</v>
      </c>
      <c r="Y552" s="105">
        <v>0</v>
      </c>
      <c r="Z552" s="105">
        <v>0</v>
      </c>
      <c r="AA552" s="105">
        <v>0</v>
      </c>
      <c r="AB552" s="105">
        <v>0</v>
      </c>
      <c r="AC552" s="105">
        <v>1</v>
      </c>
      <c r="AD552" s="105">
        <v>1</v>
      </c>
      <c r="AE552" s="105">
        <v>2378045</v>
      </c>
      <c r="AF552" s="105">
        <v>2378045</v>
      </c>
    </row>
    <row r="553" spans="1:32" s="105" customFormat="1">
      <c r="A553" s="105">
        <v>16</v>
      </c>
      <c r="B553" s="105" t="s">
        <v>181</v>
      </c>
      <c r="C553" s="105" t="s">
        <v>182</v>
      </c>
      <c r="D553" s="105">
        <v>2022</v>
      </c>
      <c r="E553" s="105">
        <v>1</v>
      </c>
      <c r="F553" s="105">
        <v>222</v>
      </c>
      <c r="G553" s="105" t="s">
        <v>471</v>
      </c>
      <c r="H553" s="105" t="s">
        <v>63</v>
      </c>
      <c r="I553" s="105">
        <v>93</v>
      </c>
      <c r="J553" s="105" t="s">
        <v>397</v>
      </c>
      <c r="K553" s="105">
        <v>7</v>
      </c>
      <c r="L553" s="105" t="s">
        <v>36</v>
      </c>
      <c r="M553" s="105" t="s">
        <v>31</v>
      </c>
      <c r="N553" s="105">
        <v>1</v>
      </c>
      <c r="O553" s="105" t="s">
        <v>201</v>
      </c>
      <c r="P553" s="105">
        <v>21</v>
      </c>
      <c r="Q553" s="105" t="s">
        <v>402</v>
      </c>
      <c r="R553" s="105">
        <v>7614</v>
      </c>
      <c r="S553" s="105" t="s">
        <v>490</v>
      </c>
      <c r="T553" s="105">
        <v>1</v>
      </c>
      <c r="U553" s="105" t="s">
        <v>32</v>
      </c>
      <c r="V553" s="105" t="s">
        <v>491</v>
      </c>
      <c r="W553" s="105">
        <v>3</v>
      </c>
      <c r="X553" s="105" t="s">
        <v>509</v>
      </c>
      <c r="Y553" s="105">
        <v>0</v>
      </c>
      <c r="Z553" s="105">
        <v>0</v>
      </c>
      <c r="AA553" s="105">
        <v>0</v>
      </c>
      <c r="AB553" s="105">
        <v>0</v>
      </c>
      <c r="AC553" s="105">
        <v>1</v>
      </c>
      <c r="AD553" s="105">
        <v>1</v>
      </c>
      <c r="AE553" s="105">
        <v>6963907</v>
      </c>
      <c r="AF553" s="105">
        <v>6517360</v>
      </c>
    </row>
    <row r="554" spans="1:32" s="105" customFormat="1">
      <c r="A554" s="105">
        <v>16</v>
      </c>
      <c r="B554" s="105" t="s">
        <v>181</v>
      </c>
      <c r="C554" s="105" t="s">
        <v>182</v>
      </c>
      <c r="D554" s="105">
        <v>2022</v>
      </c>
      <c r="E554" s="105">
        <v>1</v>
      </c>
      <c r="F554" s="105">
        <v>222</v>
      </c>
      <c r="G554" s="105" t="s">
        <v>471</v>
      </c>
      <c r="H554" s="105" t="s">
        <v>63</v>
      </c>
      <c r="I554" s="105">
        <v>93</v>
      </c>
      <c r="J554" s="105" t="s">
        <v>397</v>
      </c>
      <c r="K554" s="105">
        <v>7</v>
      </c>
      <c r="L554" s="105" t="s">
        <v>36</v>
      </c>
      <c r="M554" s="105" t="s">
        <v>31</v>
      </c>
      <c r="N554" s="105">
        <v>1</v>
      </c>
      <c r="O554" s="105" t="s">
        <v>201</v>
      </c>
      <c r="P554" s="105">
        <v>21</v>
      </c>
      <c r="Q554" s="105" t="s">
        <v>402</v>
      </c>
      <c r="R554" s="105">
        <v>7614</v>
      </c>
      <c r="S554" s="105" t="s">
        <v>490</v>
      </c>
      <c r="T554" s="105">
        <v>1</v>
      </c>
      <c r="U554" s="105" t="s">
        <v>32</v>
      </c>
      <c r="V554" s="105" t="s">
        <v>491</v>
      </c>
      <c r="W554" s="105">
        <v>4</v>
      </c>
      <c r="X554" s="105" t="s">
        <v>510</v>
      </c>
      <c r="Y554" s="105">
        <v>0</v>
      </c>
      <c r="Z554" s="105">
        <v>0</v>
      </c>
      <c r="AA554" s="105">
        <v>0</v>
      </c>
      <c r="AB554" s="105">
        <v>0</v>
      </c>
      <c r="AC554" s="105">
        <v>1</v>
      </c>
      <c r="AD554" s="105">
        <v>1</v>
      </c>
      <c r="AE554" s="105">
        <v>3451319</v>
      </c>
      <c r="AF554" s="105">
        <v>3451319</v>
      </c>
    </row>
    <row r="555" spans="1:32" s="105" customFormat="1">
      <c r="A555" s="105">
        <v>16</v>
      </c>
      <c r="B555" s="105" t="s">
        <v>181</v>
      </c>
      <c r="C555" s="105" t="s">
        <v>182</v>
      </c>
      <c r="D555" s="105">
        <v>2022</v>
      </c>
      <c r="E555" s="105">
        <v>1</v>
      </c>
      <c r="F555" s="105">
        <v>222</v>
      </c>
      <c r="G555" s="105" t="s">
        <v>471</v>
      </c>
      <c r="H555" s="105" t="s">
        <v>63</v>
      </c>
      <c r="I555" s="105">
        <v>93</v>
      </c>
      <c r="J555" s="105" t="s">
        <v>397</v>
      </c>
      <c r="K555" s="105">
        <v>7</v>
      </c>
      <c r="L555" s="105" t="s">
        <v>36</v>
      </c>
      <c r="M555" s="105" t="s">
        <v>31</v>
      </c>
      <c r="N555" s="105">
        <v>1</v>
      </c>
      <c r="O555" s="105" t="s">
        <v>201</v>
      </c>
      <c r="P555" s="105">
        <v>21</v>
      </c>
      <c r="Q555" s="105" t="s">
        <v>402</v>
      </c>
      <c r="R555" s="105">
        <v>7909</v>
      </c>
      <c r="S555" s="105" t="s">
        <v>494</v>
      </c>
      <c r="T555" s="105">
        <v>1</v>
      </c>
      <c r="U555" s="105" t="s">
        <v>32</v>
      </c>
      <c r="V555" s="105" t="s">
        <v>495</v>
      </c>
      <c r="W555" s="105">
        <v>1</v>
      </c>
      <c r="X555" s="105" t="s">
        <v>496</v>
      </c>
      <c r="Y555" s="105">
        <v>0</v>
      </c>
      <c r="Z555" s="105">
        <v>0</v>
      </c>
      <c r="AA555" s="105">
        <v>0</v>
      </c>
      <c r="AB555" s="105">
        <v>0</v>
      </c>
      <c r="AC555" s="105">
        <v>4</v>
      </c>
      <c r="AD555" s="105">
        <v>4</v>
      </c>
      <c r="AE555" s="105">
        <v>17362500</v>
      </c>
      <c r="AF555" s="105">
        <v>17362500</v>
      </c>
    </row>
    <row r="556" spans="1:32" s="105" customFormat="1">
      <c r="A556" s="105">
        <v>16</v>
      </c>
      <c r="B556" s="105" t="s">
        <v>181</v>
      </c>
      <c r="C556" s="105" t="s">
        <v>182</v>
      </c>
      <c r="D556" s="105">
        <v>2022</v>
      </c>
      <c r="E556" s="105">
        <v>1</v>
      </c>
      <c r="F556" s="105">
        <v>222</v>
      </c>
      <c r="G556" s="105" t="s">
        <v>471</v>
      </c>
      <c r="H556" s="105" t="s">
        <v>63</v>
      </c>
      <c r="I556" s="105">
        <v>93</v>
      </c>
      <c r="J556" s="105" t="s">
        <v>397</v>
      </c>
      <c r="K556" s="105">
        <v>7</v>
      </c>
      <c r="L556" s="105" t="s">
        <v>36</v>
      </c>
      <c r="M556" s="105" t="s">
        <v>31</v>
      </c>
      <c r="N556" s="105">
        <v>1</v>
      </c>
      <c r="O556" s="105" t="s">
        <v>201</v>
      </c>
      <c r="P556" s="105">
        <v>21</v>
      </c>
      <c r="Q556" s="105" t="s">
        <v>402</v>
      </c>
      <c r="R556" s="105">
        <v>7909</v>
      </c>
      <c r="S556" s="105" t="s">
        <v>494</v>
      </c>
      <c r="T556" s="105">
        <v>1</v>
      </c>
      <c r="U556" s="105" t="s">
        <v>32</v>
      </c>
      <c r="V556" s="105" t="s">
        <v>495</v>
      </c>
      <c r="W556" s="105">
        <v>2</v>
      </c>
      <c r="X556" s="105" t="s">
        <v>497</v>
      </c>
      <c r="Y556" s="105">
        <v>0</v>
      </c>
      <c r="Z556" s="105">
        <v>0</v>
      </c>
      <c r="AA556" s="105">
        <v>0</v>
      </c>
      <c r="AB556" s="105">
        <v>0</v>
      </c>
      <c r="AC556" s="105">
        <v>22</v>
      </c>
      <c r="AD556" s="105">
        <v>22</v>
      </c>
      <c r="AE556" s="105">
        <v>84134014</v>
      </c>
      <c r="AF556" s="105">
        <v>97509560</v>
      </c>
    </row>
    <row r="557" spans="1:32" s="105" customFormat="1">
      <c r="A557" s="105">
        <v>16</v>
      </c>
      <c r="B557" s="105" t="s">
        <v>181</v>
      </c>
      <c r="C557" s="105" t="s">
        <v>182</v>
      </c>
      <c r="D557" s="105">
        <v>2022</v>
      </c>
      <c r="E557" s="105">
        <v>1</v>
      </c>
      <c r="F557" s="105">
        <v>222</v>
      </c>
      <c r="G557" s="105" t="s">
        <v>471</v>
      </c>
      <c r="H557" s="105" t="s">
        <v>63</v>
      </c>
      <c r="I557" s="105">
        <v>93</v>
      </c>
      <c r="J557" s="105" t="s">
        <v>397</v>
      </c>
      <c r="K557" s="105">
        <v>8</v>
      </c>
      <c r="L557" s="105" t="s">
        <v>37</v>
      </c>
      <c r="M557" s="105" t="s">
        <v>31</v>
      </c>
      <c r="N557" s="105">
        <v>1</v>
      </c>
      <c r="O557" s="105" t="s">
        <v>201</v>
      </c>
      <c r="P557" s="105">
        <v>12</v>
      </c>
      <c r="Q557" s="105" t="s">
        <v>472</v>
      </c>
      <c r="R557" s="105">
        <v>7617</v>
      </c>
      <c r="S557" s="105" t="s">
        <v>473</v>
      </c>
      <c r="T557" s="105">
        <v>1</v>
      </c>
      <c r="U557" s="105" t="s">
        <v>32</v>
      </c>
      <c r="V557" s="105" t="s">
        <v>513</v>
      </c>
      <c r="W557" s="105">
        <v>1</v>
      </c>
      <c r="X557" s="105" t="s">
        <v>475</v>
      </c>
      <c r="Y557" s="105">
        <v>0</v>
      </c>
      <c r="Z557" s="105">
        <v>0</v>
      </c>
      <c r="AA557" s="105">
        <v>0</v>
      </c>
      <c r="AB557" s="105">
        <v>0</v>
      </c>
      <c r="AC557" s="105">
        <v>5305</v>
      </c>
      <c r="AD557" s="105">
        <v>5305</v>
      </c>
      <c r="AE557" s="105">
        <v>600000000</v>
      </c>
      <c r="AF557" s="105">
        <v>591091000</v>
      </c>
    </row>
    <row r="558" spans="1:32" s="105" customFormat="1">
      <c r="A558" s="105">
        <v>16</v>
      </c>
      <c r="B558" s="105" t="s">
        <v>181</v>
      </c>
      <c r="C558" s="105" t="s">
        <v>182</v>
      </c>
      <c r="D558" s="105">
        <v>2022</v>
      </c>
      <c r="E558" s="105">
        <v>1</v>
      </c>
      <c r="F558" s="105">
        <v>222</v>
      </c>
      <c r="G558" s="105" t="s">
        <v>471</v>
      </c>
      <c r="H558" s="105" t="s">
        <v>63</v>
      </c>
      <c r="I558" s="105">
        <v>93</v>
      </c>
      <c r="J558" s="105" t="s">
        <v>397</v>
      </c>
      <c r="K558" s="105">
        <v>8</v>
      </c>
      <c r="L558" s="105" t="s">
        <v>37</v>
      </c>
      <c r="M558" s="105" t="s">
        <v>31</v>
      </c>
      <c r="N558" s="105">
        <v>1</v>
      </c>
      <c r="O558" s="105" t="s">
        <v>201</v>
      </c>
      <c r="P558" s="105">
        <v>12</v>
      </c>
      <c r="Q558" s="105" t="s">
        <v>472</v>
      </c>
      <c r="R558" s="105">
        <v>7617</v>
      </c>
      <c r="S558" s="105" t="s">
        <v>473</v>
      </c>
      <c r="T558" s="105">
        <v>1</v>
      </c>
      <c r="U558" s="105" t="s">
        <v>32</v>
      </c>
      <c r="V558" s="105" t="s">
        <v>513</v>
      </c>
      <c r="W558" s="105">
        <v>3</v>
      </c>
      <c r="X558" s="105" t="s">
        <v>476</v>
      </c>
      <c r="Y558" s="105">
        <v>0</v>
      </c>
      <c r="Z558" s="105">
        <v>0</v>
      </c>
      <c r="AA558" s="105">
        <v>0</v>
      </c>
      <c r="AB558" s="105">
        <v>0</v>
      </c>
      <c r="AC558" s="105">
        <v>2867</v>
      </c>
      <c r="AD558" s="105">
        <v>2867</v>
      </c>
      <c r="AE558" s="105">
        <v>71561192</v>
      </c>
      <c r="AF558" s="105">
        <v>71561192</v>
      </c>
    </row>
    <row r="559" spans="1:32" s="105" customFormat="1">
      <c r="A559" s="105">
        <v>16</v>
      </c>
      <c r="B559" s="105" t="s">
        <v>181</v>
      </c>
      <c r="C559" s="105" t="s">
        <v>182</v>
      </c>
      <c r="D559" s="105">
        <v>2022</v>
      </c>
      <c r="E559" s="105">
        <v>1</v>
      </c>
      <c r="F559" s="105">
        <v>222</v>
      </c>
      <c r="G559" s="105" t="s">
        <v>471</v>
      </c>
      <c r="H559" s="105" t="s">
        <v>63</v>
      </c>
      <c r="I559" s="105">
        <v>93</v>
      </c>
      <c r="J559" s="105" t="s">
        <v>397</v>
      </c>
      <c r="K559" s="105">
        <v>8</v>
      </c>
      <c r="L559" s="105" t="s">
        <v>37</v>
      </c>
      <c r="M559" s="105" t="s">
        <v>31</v>
      </c>
      <c r="N559" s="105">
        <v>1</v>
      </c>
      <c r="O559" s="105" t="s">
        <v>201</v>
      </c>
      <c r="P559" s="105">
        <v>12</v>
      </c>
      <c r="Q559" s="105" t="s">
        <v>472</v>
      </c>
      <c r="R559" s="105">
        <v>7617</v>
      </c>
      <c r="S559" s="105" t="s">
        <v>473</v>
      </c>
      <c r="T559" s="105">
        <v>1</v>
      </c>
      <c r="U559" s="105" t="s">
        <v>32</v>
      </c>
      <c r="V559" s="105" t="s">
        <v>513</v>
      </c>
      <c r="W559" s="105">
        <v>4</v>
      </c>
      <c r="X559" s="105" t="s">
        <v>507</v>
      </c>
      <c r="Y559" s="105">
        <v>0</v>
      </c>
      <c r="Z559" s="105">
        <v>0</v>
      </c>
      <c r="AA559" s="105">
        <v>0</v>
      </c>
      <c r="AB559" s="105">
        <v>0</v>
      </c>
      <c r="AC559" s="105">
        <v>4</v>
      </c>
      <c r="AD559" s="105">
        <v>4</v>
      </c>
      <c r="AE559" s="105">
        <v>55164514</v>
      </c>
      <c r="AF559" s="105">
        <v>53889545</v>
      </c>
    </row>
    <row r="560" spans="1:32" s="105" customFormat="1">
      <c r="A560" s="105">
        <v>16</v>
      </c>
      <c r="B560" s="105" t="s">
        <v>181</v>
      </c>
      <c r="C560" s="105" t="s">
        <v>182</v>
      </c>
      <c r="D560" s="105">
        <v>2022</v>
      </c>
      <c r="E560" s="105">
        <v>1</v>
      </c>
      <c r="F560" s="105">
        <v>222</v>
      </c>
      <c r="G560" s="105" t="s">
        <v>471</v>
      </c>
      <c r="H560" s="105" t="s">
        <v>63</v>
      </c>
      <c r="I560" s="105">
        <v>93</v>
      </c>
      <c r="J560" s="105" t="s">
        <v>397</v>
      </c>
      <c r="K560" s="105">
        <v>8</v>
      </c>
      <c r="L560" s="105" t="s">
        <v>37</v>
      </c>
      <c r="M560" s="105" t="s">
        <v>31</v>
      </c>
      <c r="N560" s="105">
        <v>1</v>
      </c>
      <c r="O560" s="105" t="s">
        <v>201</v>
      </c>
      <c r="P560" s="105">
        <v>14</v>
      </c>
      <c r="Q560" s="105" t="s">
        <v>423</v>
      </c>
      <c r="R560" s="105">
        <v>7619</v>
      </c>
      <c r="S560" s="105" t="s">
        <v>477</v>
      </c>
      <c r="T560" s="105">
        <v>1</v>
      </c>
      <c r="U560" s="105" t="s">
        <v>32</v>
      </c>
      <c r="V560" s="105" t="s">
        <v>478</v>
      </c>
      <c r="W560" s="105">
        <v>1</v>
      </c>
      <c r="X560" s="105" t="s">
        <v>479</v>
      </c>
      <c r="Y560" s="105">
        <v>0</v>
      </c>
      <c r="Z560" s="105">
        <v>0</v>
      </c>
      <c r="AA560" s="105">
        <v>0</v>
      </c>
      <c r="AB560" s="105">
        <v>0</v>
      </c>
      <c r="AC560" s="105">
        <v>7095</v>
      </c>
      <c r="AD560" s="105">
        <v>7095</v>
      </c>
      <c r="AE560" s="105">
        <v>2018835810</v>
      </c>
      <c r="AF560" s="105">
        <v>2006652918</v>
      </c>
    </row>
    <row r="561" spans="1:32" s="105" customFormat="1">
      <c r="A561" s="105">
        <v>16</v>
      </c>
      <c r="B561" s="105" t="s">
        <v>181</v>
      </c>
      <c r="C561" s="105" t="s">
        <v>182</v>
      </c>
      <c r="D561" s="105">
        <v>2022</v>
      </c>
      <c r="E561" s="105">
        <v>1</v>
      </c>
      <c r="F561" s="105">
        <v>222</v>
      </c>
      <c r="G561" s="105" t="s">
        <v>471</v>
      </c>
      <c r="H561" s="105" t="s">
        <v>63</v>
      </c>
      <c r="I561" s="105">
        <v>93</v>
      </c>
      <c r="J561" s="105" t="s">
        <v>397</v>
      </c>
      <c r="K561" s="105">
        <v>8</v>
      </c>
      <c r="L561" s="105" t="s">
        <v>37</v>
      </c>
      <c r="M561" s="105" t="s">
        <v>31</v>
      </c>
      <c r="N561" s="105">
        <v>1</v>
      </c>
      <c r="O561" s="105" t="s">
        <v>201</v>
      </c>
      <c r="P561" s="105">
        <v>14</v>
      </c>
      <c r="Q561" s="105" t="s">
        <v>423</v>
      </c>
      <c r="R561" s="105">
        <v>7619</v>
      </c>
      <c r="S561" s="105" t="s">
        <v>477</v>
      </c>
      <c r="T561" s="105">
        <v>1</v>
      </c>
      <c r="U561" s="105" t="s">
        <v>32</v>
      </c>
      <c r="V561" s="105" t="s">
        <v>478</v>
      </c>
      <c r="W561" s="105">
        <v>3</v>
      </c>
      <c r="X561" s="105" t="s">
        <v>508</v>
      </c>
      <c r="Y561" s="105">
        <v>0</v>
      </c>
      <c r="Z561" s="105">
        <v>0</v>
      </c>
      <c r="AA561" s="105">
        <v>0</v>
      </c>
      <c r="AB561" s="105">
        <v>0</v>
      </c>
      <c r="AC561" s="105">
        <v>3</v>
      </c>
      <c r="AD561" s="105">
        <v>3</v>
      </c>
      <c r="AE561" s="105">
        <v>1917611096</v>
      </c>
      <c r="AF561" s="105">
        <v>1917611096</v>
      </c>
    </row>
    <row r="562" spans="1:32" s="105" customFormat="1">
      <c r="A562" s="105">
        <v>16</v>
      </c>
      <c r="B562" s="105" t="s">
        <v>181</v>
      </c>
      <c r="C562" s="105" t="s">
        <v>182</v>
      </c>
      <c r="D562" s="105">
        <v>2022</v>
      </c>
      <c r="E562" s="105">
        <v>1</v>
      </c>
      <c r="F562" s="105">
        <v>222</v>
      </c>
      <c r="G562" s="105" t="s">
        <v>471</v>
      </c>
      <c r="H562" s="105" t="s">
        <v>63</v>
      </c>
      <c r="I562" s="105">
        <v>93</v>
      </c>
      <c r="J562" s="105" t="s">
        <v>397</v>
      </c>
      <c r="K562" s="105">
        <v>8</v>
      </c>
      <c r="L562" s="105" t="s">
        <v>37</v>
      </c>
      <c r="M562" s="105" t="s">
        <v>31</v>
      </c>
      <c r="N562" s="105">
        <v>1</v>
      </c>
      <c r="O562" s="105" t="s">
        <v>201</v>
      </c>
      <c r="P562" s="105">
        <v>14</v>
      </c>
      <c r="Q562" s="105" t="s">
        <v>423</v>
      </c>
      <c r="R562" s="105">
        <v>7619</v>
      </c>
      <c r="S562" s="105" t="s">
        <v>477</v>
      </c>
      <c r="T562" s="105">
        <v>1</v>
      </c>
      <c r="U562" s="105" t="s">
        <v>32</v>
      </c>
      <c r="V562" s="105" t="s">
        <v>478</v>
      </c>
      <c r="W562" s="105">
        <v>7</v>
      </c>
      <c r="X562" s="105" t="s">
        <v>480</v>
      </c>
      <c r="Y562" s="105">
        <v>0</v>
      </c>
      <c r="Z562" s="105">
        <v>0</v>
      </c>
      <c r="AA562" s="105">
        <v>0</v>
      </c>
      <c r="AB562" s="105">
        <v>0</v>
      </c>
      <c r="AC562" s="105">
        <v>453</v>
      </c>
      <c r="AD562" s="105">
        <v>453</v>
      </c>
      <c r="AE562" s="105">
        <v>157765934</v>
      </c>
      <c r="AF562" s="105">
        <v>157765934</v>
      </c>
    </row>
    <row r="563" spans="1:32" s="105" customFormat="1">
      <c r="A563" s="105">
        <v>16</v>
      </c>
      <c r="B563" s="105" t="s">
        <v>181</v>
      </c>
      <c r="C563" s="105" t="s">
        <v>182</v>
      </c>
      <c r="D563" s="105">
        <v>2022</v>
      </c>
      <c r="E563" s="105">
        <v>1</v>
      </c>
      <c r="F563" s="105">
        <v>222</v>
      </c>
      <c r="G563" s="105" t="s">
        <v>471</v>
      </c>
      <c r="H563" s="105" t="s">
        <v>63</v>
      </c>
      <c r="I563" s="105">
        <v>93</v>
      </c>
      <c r="J563" s="105" t="s">
        <v>397</v>
      </c>
      <c r="K563" s="105">
        <v>8</v>
      </c>
      <c r="L563" s="105" t="s">
        <v>37</v>
      </c>
      <c r="M563" s="105" t="s">
        <v>31</v>
      </c>
      <c r="N563" s="105">
        <v>1</v>
      </c>
      <c r="O563" s="105" t="s">
        <v>201</v>
      </c>
      <c r="P563" s="105">
        <v>14</v>
      </c>
      <c r="Q563" s="105" t="s">
        <v>423</v>
      </c>
      <c r="R563" s="105">
        <v>7619</v>
      </c>
      <c r="S563" s="105" t="s">
        <v>477</v>
      </c>
      <c r="T563" s="105">
        <v>1</v>
      </c>
      <c r="U563" s="105" t="s">
        <v>32</v>
      </c>
      <c r="V563" s="105" t="s">
        <v>478</v>
      </c>
      <c r="W563" s="105">
        <v>8</v>
      </c>
      <c r="X563" s="105" t="s">
        <v>481</v>
      </c>
      <c r="Y563" s="105">
        <v>0</v>
      </c>
      <c r="Z563" s="105">
        <v>0</v>
      </c>
      <c r="AA563" s="105">
        <v>0</v>
      </c>
      <c r="AB563" s="105">
        <v>0</v>
      </c>
      <c r="AC563" s="105">
        <v>1972</v>
      </c>
      <c r="AD563" s="105">
        <v>1972</v>
      </c>
      <c r="AE563" s="105">
        <v>1139588691</v>
      </c>
      <c r="AF563" s="105">
        <v>1139588691</v>
      </c>
    </row>
    <row r="564" spans="1:32" s="105" customFormat="1">
      <c r="A564" s="105">
        <v>16</v>
      </c>
      <c r="B564" s="105" t="s">
        <v>181</v>
      </c>
      <c r="C564" s="105" t="s">
        <v>182</v>
      </c>
      <c r="D564" s="105">
        <v>2022</v>
      </c>
      <c r="E564" s="105">
        <v>1</v>
      </c>
      <c r="F564" s="105">
        <v>222</v>
      </c>
      <c r="G564" s="105" t="s">
        <v>471</v>
      </c>
      <c r="H564" s="105" t="s">
        <v>63</v>
      </c>
      <c r="I564" s="105">
        <v>93</v>
      </c>
      <c r="J564" s="105" t="s">
        <v>397</v>
      </c>
      <c r="K564" s="105">
        <v>8</v>
      </c>
      <c r="L564" s="105" t="s">
        <v>37</v>
      </c>
      <c r="M564" s="105" t="s">
        <v>31</v>
      </c>
      <c r="N564" s="105">
        <v>1</v>
      </c>
      <c r="O564" s="105" t="s">
        <v>201</v>
      </c>
      <c r="P564" s="105">
        <v>15</v>
      </c>
      <c r="Q564" s="105" t="s">
        <v>42</v>
      </c>
      <c r="R564" s="105">
        <v>7594</v>
      </c>
      <c r="S564" s="105" t="s">
        <v>482</v>
      </c>
      <c r="T564" s="105">
        <v>1</v>
      </c>
      <c r="U564" s="105" t="s">
        <v>32</v>
      </c>
      <c r="V564" s="105" t="s">
        <v>498</v>
      </c>
      <c r="W564" s="105">
        <v>3</v>
      </c>
      <c r="X564" s="105" t="s">
        <v>484</v>
      </c>
      <c r="Y564" s="105">
        <v>0</v>
      </c>
      <c r="Z564" s="105">
        <v>0</v>
      </c>
      <c r="AA564" s="105">
        <v>0</v>
      </c>
      <c r="AB564" s="105">
        <v>0</v>
      </c>
      <c r="AC564" s="105">
        <v>47</v>
      </c>
      <c r="AD564" s="105">
        <v>47</v>
      </c>
      <c r="AE564" s="105">
        <v>3431000</v>
      </c>
      <c r="AF564" s="105">
        <v>3431000</v>
      </c>
    </row>
    <row r="565" spans="1:32" s="105" customFormat="1">
      <c r="A565" s="105">
        <v>16</v>
      </c>
      <c r="B565" s="105" t="s">
        <v>181</v>
      </c>
      <c r="C565" s="105" t="s">
        <v>182</v>
      </c>
      <c r="D565" s="105">
        <v>2022</v>
      </c>
      <c r="E565" s="105">
        <v>1</v>
      </c>
      <c r="F565" s="105">
        <v>222</v>
      </c>
      <c r="G565" s="105" t="s">
        <v>471</v>
      </c>
      <c r="H565" s="105" t="s">
        <v>63</v>
      </c>
      <c r="I565" s="105">
        <v>93</v>
      </c>
      <c r="J565" s="105" t="s">
        <v>397</v>
      </c>
      <c r="K565" s="105">
        <v>8</v>
      </c>
      <c r="L565" s="105" t="s">
        <v>37</v>
      </c>
      <c r="M565" s="105" t="s">
        <v>31</v>
      </c>
      <c r="N565" s="105">
        <v>1</v>
      </c>
      <c r="O565" s="105" t="s">
        <v>201</v>
      </c>
      <c r="P565" s="105">
        <v>21</v>
      </c>
      <c r="Q565" s="105" t="s">
        <v>402</v>
      </c>
      <c r="R565" s="105">
        <v>7585</v>
      </c>
      <c r="S565" s="105" t="s">
        <v>64</v>
      </c>
      <c r="T565" s="105">
        <v>1</v>
      </c>
      <c r="U565" s="105" t="s">
        <v>32</v>
      </c>
      <c r="V565" s="105" t="s">
        <v>485</v>
      </c>
      <c r="W565" s="105">
        <v>1</v>
      </c>
      <c r="X565" s="105" t="s">
        <v>499</v>
      </c>
      <c r="Y565" s="105">
        <v>0</v>
      </c>
      <c r="Z565" s="105">
        <v>0</v>
      </c>
      <c r="AA565" s="105">
        <v>0</v>
      </c>
      <c r="AB565" s="105">
        <v>0</v>
      </c>
      <c r="AC565" s="105">
        <v>3</v>
      </c>
      <c r="AD565" s="105">
        <v>3</v>
      </c>
      <c r="AE565" s="105">
        <v>2520117</v>
      </c>
      <c r="AF565" s="105">
        <v>2520116</v>
      </c>
    </row>
    <row r="566" spans="1:32" s="105" customFormat="1">
      <c r="A566" s="105">
        <v>16</v>
      </c>
      <c r="B566" s="105" t="s">
        <v>181</v>
      </c>
      <c r="C566" s="105" t="s">
        <v>182</v>
      </c>
      <c r="D566" s="105">
        <v>2022</v>
      </c>
      <c r="E566" s="105">
        <v>1</v>
      </c>
      <c r="F566" s="105">
        <v>222</v>
      </c>
      <c r="G566" s="105" t="s">
        <v>471</v>
      </c>
      <c r="H566" s="105" t="s">
        <v>63</v>
      </c>
      <c r="I566" s="105">
        <v>93</v>
      </c>
      <c r="J566" s="105" t="s">
        <v>397</v>
      </c>
      <c r="K566" s="105">
        <v>8</v>
      </c>
      <c r="L566" s="105" t="s">
        <v>37</v>
      </c>
      <c r="M566" s="105" t="s">
        <v>31</v>
      </c>
      <c r="N566" s="105">
        <v>1</v>
      </c>
      <c r="O566" s="105" t="s">
        <v>201</v>
      </c>
      <c r="P566" s="105">
        <v>21</v>
      </c>
      <c r="Q566" s="105" t="s">
        <v>402</v>
      </c>
      <c r="R566" s="105">
        <v>7585</v>
      </c>
      <c r="S566" s="105" t="s">
        <v>64</v>
      </c>
      <c r="T566" s="105">
        <v>1</v>
      </c>
      <c r="U566" s="105" t="s">
        <v>32</v>
      </c>
      <c r="V566" s="105" t="s">
        <v>485</v>
      </c>
      <c r="W566" s="105">
        <v>4</v>
      </c>
      <c r="X566" s="105" t="s">
        <v>502</v>
      </c>
      <c r="Y566" s="105">
        <v>0</v>
      </c>
      <c r="Z566" s="105">
        <v>0</v>
      </c>
      <c r="AA566" s="105">
        <v>0</v>
      </c>
      <c r="AB566" s="105">
        <v>0</v>
      </c>
      <c r="AC566" s="105">
        <v>21</v>
      </c>
      <c r="AD566" s="105">
        <v>21</v>
      </c>
      <c r="AE566" s="105">
        <v>45689737</v>
      </c>
      <c r="AF566" s="105">
        <v>45678095</v>
      </c>
    </row>
    <row r="567" spans="1:32" s="105" customFormat="1">
      <c r="A567" s="105">
        <v>16</v>
      </c>
      <c r="B567" s="105" t="s">
        <v>181</v>
      </c>
      <c r="C567" s="105" t="s">
        <v>182</v>
      </c>
      <c r="D567" s="105">
        <v>2022</v>
      </c>
      <c r="E567" s="105">
        <v>1</v>
      </c>
      <c r="F567" s="105">
        <v>222</v>
      </c>
      <c r="G567" s="105" t="s">
        <v>471</v>
      </c>
      <c r="H567" s="105" t="s">
        <v>63</v>
      </c>
      <c r="I567" s="105">
        <v>93</v>
      </c>
      <c r="J567" s="105" t="s">
        <v>397</v>
      </c>
      <c r="K567" s="105">
        <v>8</v>
      </c>
      <c r="L567" s="105" t="s">
        <v>37</v>
      </c>
      <c r="M567" s="105" t="s">
        <v>31</v>
      </c>
      <c r="N567" s="105">
        <v>1</v>
      </c>
      <c r="O567" s="105" t="s">
        <v>201</v>
      </c>
      <c r="P567" s="105">
        <v>21</v>
      </c>
      <c r="Q567" s="105" t="s">
        <v>402</v>
      </c>
      <c r="R567" s="105">
        <v>7585</v>
      </c>
      <c r="S567" s="105" t="s">
        <v>64</v>
      </c>
      <c r="T567" s="105">
        <v>1</v>
      </c>
      <c r="U567" s="105" t="s">
        <v>32</v>
      </c>
      <c r="V567" s="105" t="s">
        <v>485</v>
      </c>
      <c r="W567" s="105">
        <v>5</v>
      </c>
      <c r="X567" s="105" t="s">
        <v>503</v>
      </c>
      <c r="Y567" s="105">
        <v>0</v>
      </c>
      <c r="Z567" s="105">
        <v>0</v>
      </c>
      <c r="AA567" s="105">
        <v>0</v>
      </c>
      <c r="AB567" s="105">
        <v>0</v>
      </c>
      <c r="AC567" s="105">
        <v>1</v>
      </c>
      <c r="AD567" s="105">
        <v>1</v>
      </c>
      <c r="AE567" s="105">
        <v>3208558</v>
      </c>
      <c r="AF567" s="105">
        <v>3208558</v>
      </c>
    </row>
    <row r="568" spans="1:32" s="105" customFormat="1">
      <c r="A568" s="105">
        <v>16</v>
      </c>
      <c r="B568" s="105" t="s">
        <v>181</v>
      </c>
      <c r="C568" s="105" t="s">
        <v>182</v>
      </c>
      <c r="D568" s="105">
        <v>2022</v>
      </c>
      <c r="E568" s="105">
        <v>1</v>
      </c>
      <c r="F568" s="105">
        <v>222</v>
      </c>
      <c r="G568" s="105" t="s">
        <v>471</v>
      </c>
      <c r="H568" s="105" t="s">
        <v>63</v>
      </c>
      <c r="I568" s="105">
        <v>93</v>
      </c>
      <c r="J568" s="105" t="s">
        <v>397</v>
      </c>
      <c r="K568" s="105">
        <v>8</v>
      </c>
      <c r="L568" s="105" t="s">
        <v>37</v>
      </c>
      <c r="M568" s="105" t="s">
        <v>31</v>
      </c>
      <c r="N568" s="105">
        <v>1</v>
      </c>
      <c r="O568" s="105" t="s">
        <v>201</v>
      </c>
      <c r="P568" s="105">
        <v>21</v>
      </c>
      <c r="Q568" s="105" t="s">
        <v>402</v>
      </c>
      <c r="R568" s="105">
        <v>7585</v>
      </c>
      <c r="S568" s="105" t="s">
        <v>64</v>
      </c>
      <c r="T568" s="105">
        <v>1</v>
      </c>
      <c r="U568" s="105" t="s">
        <v>32</v>
      </c>
      <c r="V568" s="105" t="s">
        <v>485</v>
      </c>
      <c r="W568" s="105">
        <v>6</v>
      </c>
      <c r="X568" s="105" t="s">
        <v>486</v>
      </c>
      <c r="Y568" s="105">
        <v>0</v>
      </c>
      <c r="Z568" s="105">
        <v>0</v>
      </c>
      <c r="AA568" s="105">
        <v>0</v>
      </c>
      <c r="AB568" s="105">
        <v>0</v>
      </c>
      <c r="AC568" s="105">
        <v>1</v>
      </c>
      <c r="AD568" s="105">
        <v>1</v>
      </c>
      <c r="AE568" s="105">
        <v>3286621</v>
      </c>
      <c r="AF568" s="105">
        <v>3286621</v>
      </c>
    </row>
    <row r="569" spans="1:32" s="105" customFormat="1">
      <c r="A569" s="105">
        <v>16</v>
      </c>
      <c r="B569" s="105" t="s">
        <v>181</v>
      </c>
      <c r="C569" s="105" t="s">
        <v>182</v>
      </c>
      <c r="D569" s="105">
        <v>2022</v>
      </c>
      <c r="E569" s="105">
        <v>1</v>
      </c>
      <c r="F569" s="105">
        <v>222</v>
      </c>
      <c r="G569" s="105" t="s">
        <v>471</v>
      </c>
      <c r="H569" s="105" t="s">
        <v>63</v>
      </c>
      <c r="I569" s="105">
        <v>93</v>
      </c>
      <c r="J569" s="105" t="s">
        <v>397</v>
      </c>
      <c r="K569" s="105">
        <v>8</v>
      </c>
      <c r="L569" s="105" t="s">
        <v>37</v>
      </c>
      <c r="M569" s="105" t="s">
        <v>31</v>
      </c>
      <c r="N569" s="105">
        <v>1</v>
      </c>
      <c r="O569" s="105" t="s">
        <v>201</v>
      </c>
      <c r="P569" s="105">
        <v>21</v>
      </c>
      <c r="Q569" s="105" t="s">
        <v>402</v>
      </c>
      <c r="R569" s="105">
        <v>7585</v>
      </c>
      <c r="S569" s="105" t="s">
        <v>64</v>
      </c>
      <c r="T569" s="105">
        <v>1</v>
      </c>
      <c r="U569" s="105" t="s">
        <v>32</v>
      </c>
      <c r="V569" s="105" t="s">
        <v>485</v>
      </c>
      <c r="W569" s="105">
        <v>7</v>
      </c>
      <c r="X569" s="105" t="s">
        <v>487</v>
      </c>
      <c r="Y569" s="105">
        <v>0</v>
      </c>
      <c r="Z569" s="105">
        <v>0</v>
      </c>
      <c r="AA569" s="105">
        <v>0</v>
      </c>
      <c r="AB569" s="105">
        <v>0</v>
      </c>
      <c r="AC569" s="105">
        <v>22</v>
      </c>
      <c r="AD569" s="105">
        <v>22</v>
      </c>
      <c r="AE569" s="105">
        <v>59187984</v>
      </c>
      <c r="AF569" s="105">
        <v>59187984</v>
      </c>
    </row>
    <row r="570" spans="1:32" s="105" customFormat="1">
      <c r="A570" s="105">
        <v>16</v>
      </c>
      <c r="B570" s="105" t="s">
        <v>181</v>
      </c>
      <c r="C570" s="105" t="s">
        <v>182</v>
      </c>
      <c r="D570" s="105">
        <v>2022</v>
      </c>
      <c r="E570" s="105">
        <v>1</v>
      </c>
      <c r="F570" s="105">
        <v>222</v>
      </c>
      <c r="G570" s="105" t="s">
        <v>471</v>
      </c>
      <c r="H570" s="105" t="s">
        <v>63</v>
      </c>
      <c r="I570" s="105">
        <v>93</v>
      </c>
      <c r="J570" s="105" t="s">
        <v>397</v>
      </c>
      <c r="K570" s="105">
        <v>8</v>
      </c>
      <c r="L570" s="105" t="s">
        <v>37</v>
      </c>
      <c r="M570" s="105" t="s">
        <v>31</v>
      </c>
      <c r="N570" s="105">
        <v>1</v>
      </c>
      <c r="O570" s="105" t="s">
        <v>201</v>
      </c>
      <c r="P570" s="105">
        <v>21</v>
      </c>
      <c r="Q570" s="105" t="s">
        <v>402</v>
      </c>
      <c r="R570" s="105">
        <v>7585</v>
      </c>
      <c r="S570" s="105" t="s">
        <v>64</v>
      </c>
      <c r="T570" s="105">
        <v>1</v>
      </c>
      <c r="U570" s="105" t="s">
        <v>32</v>
      </c>
      <c r="V570" s="105" t="s">
        <v>485</v>
      </c>
      <c r="W570" s="105">
        <v>8</v>
      </c>
      <c r="X570" s="105" t="s">
        <v>488</v>
      </c>
      <c r="Y570" s="105">
        <v>0</v>
      </c>
      <c r="Z570" s="105">
        <v>0</v>
      </c>
      <c r="AA570" s="105">
        <v>0</v>
      </c>
      <c r="AB570" s="105">
        <v>0</v>
      </c>
      <c r="AC570" s="105">
        <v>40</v>
      </c>
      <c r="AD570" s="105">
        <v>40</v>
      </c>
      <c r="AE570" s="105">
        <v>27142179</v>
      </c>
      <c r="AF570" s="105">
        <v>27142059</v>
      </c>
    </row>
    <row r="571" spans="1:32" s="105" customFormat="1">
      <c r="A571" s="105">
        <v>16</v>
      </c>
      <c r="B571" s="105" t="s">
        <v>181</v>
      </c>
      <c r="C571" s="105" t="s">
        <v>182</v>
      </c>
      <c r="D571" s="105">
        <v>2022</v>
      </c>
      <c r="E571" s="105">
        <v>1</v>
      </c>
      <c r="F571" s="105">
        <v>222</v>
      </c>
      <c r="G571" s="105" t="s">
        <v>471</v>
      </c>
      <c r="H571" s="105" t="s">
        <v>63</v>
      </c>
      <c r="I571" s="105">
        <v>93</v>
      </c>
      <c r="J571" s="105" t="s">
        <v>397</v>
      </c>
      <c r="K571" s="105">
        <v>8</v>
      </c>
      <c r="L571" s="105" t="s">
        <v>37</v>
      </c>
      <c r="M571" s="105" t="s">
        <v>31</v>
      </c>
      <c r="N571" s="105">
        <v>1</v>
      </c>
      <c r="O571" s="105" t="s">
        <v>201</v>
      </c>
      <c r="P571" s="105">
        <v>21</v>
      </c>
      <c r="Q571" s="105" t="s">
        <v>402</v>
      </c>
      <c r="R571" s="105">
        <v>7585</v>
      </c>
      <c r="S571" s="105" t="s">
        <v>64</v>
      </c>
      <c r="T571" s="105">
        <v>1</v>
      </c>
      <c r="U571" s="105" t="s">
        <v>32</v>
      </c>
      <c r="V571" s="105" t="s">
        <v>485</v>
      </c>
      <c r="W571" s="105">
        <v>9</v>
      </c>
      <c r="X571" s="105" t="s">
        <v>489</v>
      </c>
      <c r="Y571" s="105">
        <v>0</v>
      </c>
      <c r="Z571" s="105">
        <v>0</v>
      </c>
      <c r="AA571" s="105">
        <v>0</v>
      </c>
      <c r="AB571" s="105">
        <v>0</v>
      </c>
      <c r="AC571" s="105">
        <v>9</v>
      </c>
      <c r="AD571" s="105">
        <v>9</v>
      </c>
      <c r="AE571" s="105">
        <v>115747639</v>
      </c>
      <c r="AF571" s="105">
        <v>114530732</v>
      </c>
    </row>
    <row r="572" spans="1:32" s="105" customFormat="1">
      <c r="A572" s="105">
        <v>16</v>
      </c>
      <c r="B572" s="105" t="s">
        <v>181</v>
      </c>
      <c r="C572" s="105" t="s">
        <v>182</v>
      </c>
      <c r="D572" s="105">
        <v>2022</v>
      </c>
      <c r="E572" s="105">
        <v>1</v>
      </c>
      <c r="F572" s="105">
        <v>222</v>
      </c>
      <c r="G572" s="105" t="s">
        <v>471</v>
      </c>
      <c r="H572" s="105" t="s">
        <v>63</v>
      </c>
      <c r="I572" s="105">
        <v>93</v>
      </c>
      <c r="J572" s="105" t="s">
        <v>397</v>
      </c>
      <c r="K572" s="105">
        <v>8</v>
      </c>
      <c r="L572" s="105" t="s">
        <v>37</v>
      </c>
      <c r="M572" s="105" t="s">
        <v>31</v>
      </c>
      <c r="N572" s="105">
        <v>1</v>
      </c>
      <c r="O572" s="105" t="s">
        <v>201</v>
      </c>
      <c r="P572" s="105">
        <v>21</v>
      </c>
      <c r="Q572" s="105" t="s">
        <v>402</v>
      </c>
      <c r="R572" s="105">
        <v>7600</v>
      </c>
      <c r="S572" s="105" t="s">
        <v>504</v>
      </c>
      <c r="T572" s="105">
        <v>1</v>
      </c>
      <c r="U572" s="105" t="s">
        <v>32</v>
      </c>
      <c r="V572" s="105" t="s">
        <v>505</v>
      </c>
      <c r="W572" s="105">
        <v>1</v>
      </c>
      <c r="X572" s="105" t="s">
        <v>511</v>
      </c>
      <c r="Y572" s="105">
        <v>0</v>
      </c>
      <c r="Z572" s="105">
        <v>0</v>
      </c>
      <c r="AA572" s="105">
        <v>0</v>
      </c>
      <c r="AB572" s="105">
        <v>0</v>
      </c>
      <c r="AC572" s="105">
        <v>95</v>
      </c>
      <c r="AD572" s="105">
        <v>95</v>
      </c>
      <c r="AE572" s="105">
        <v>1116090413</v>
      </c>
      <c r="AF572" s="105">
        <v>1116090413</v>
      </c>
    </row>
    <row r="573" spans="1:32" s="105" customFormat="1">
      <c r="A573" s="105">
        <v>16</v>
      </c>
      <c r="B573" s="105" t="s">
        <v>181</v>
      </c>
      <c r="C573" s="105" t="s">
        <v>182</v>
      </c>
      <c r="D573" s="105">
        <v>2022</v>
      </c>
      <c r="E573" s="105">
        <v>1</v>
      </c>
      <c r="F573" s="105">
        <v>222</v>
      </c>
      <c r="G573" s="105" t="s">
        <v>471</v>
      </c>
      <c r="H573" s="105" t="s">
        <v>63</v>
      </c>
      <c r="I573" s="105">
        <v>93</v>
      </c>
      <c r="J573" s="105" t="s">
        <v>397</v>
      </c>
      <c r="K573" s="105">
        <v>8</v>
      </c>
      <c r="L573" s="105" t="s">
        <v>37</v>
      </c>
      <c r="M573" s="105" t="s">
        <v>31</v>
      </c>
      <c r="N573" s="105">
        <v>1</v>
      </c>
      <c r="O573" s="105" t="s">
        <v>201</v>
      </c>
      <c r="P573" s="105">
        <v>21</v>
      </c>
      <c r="Q573" s="105" t="s">
        <v>402</v>
      </c>
      <c r="R573" s="105">
        <v>7600</v>
      </c>
      <c r="S573" s="105" t="s">
        <v>504</v>
      </c>
      <c r="T573" s="105">
        <v>1</v>
      </c>
      <c r="U573" s="105" t="s">
        <v>32</v>
      </c>
      <c r="V573" s="105" t="s">
        <v>505</v>
      </c>
      <c r="W573" s="105">
        <v>2</v>
      </c>
      <c r="X573" s="105" t="s">
        <v>506</v>
      </c>
      <c r="Y573" s="105">
        <v>0</v>
      </c>
      <c r="Z573" s="105">
        <v>0</v>
      </c>
      <c r="AA573" s="105">
        <v>0</v>
      </c>
      <c r="AB573" s="105">
        <v>0</v>
      </c>
      <c r="AC573" s="105">
        <v>1</v>
      </c>
      <c r="AD573" s="105">
        <v>1</v>
      </c>
      <c r="AE573" s="105">
        <v>59940000</v>
      </c>
      <c r="AF573" s="105">
        <v>59940000</v>
      </c>
    </row>
    <row r="574" spans="1:32" s="105" customFormat="1">
      <c r="A574" s="105">
        <v>16</v>
      </c>
      <c r="B574" s="105" t="s">
        <v>181</v>
      </c>
      <c r="C574" s="105" t="s">
        <v>182</v>
      </c>
      <c r="D574" s="105">
        <v>2022</v>
      </c>
      <c r="E574" s="105">
        <v>1</v>
      </c>
      <c r="F574" s="105">
        <v>222</v>
      </c>
      <c r="G574" s="105" t="s">
        <v>471</v>
      </c>
      <c r="H574" s="105" t="s">
        <v>63</v>
      </c>
      <c r="I574" s="105">
        <v>93</v>
      </c>
      <c r="J574" s="105" t="s">
        <v>397</v>
      </c>
      <c r="K574" s="105">
        <v>8</v>
      </c>
      <c r="L574" s="105" t="s">
        <v>37</v>
      </c>
      <c r="M574" s="105" t="s">
        <v>31</v>
      </c>
      <c r="N574" s="105">
        <v>1</v>
      </c>
      <c r="O574" s="105" t="s">
        <v>201</v>
      </c>
      <c r="P574" s="105">
        <v>21</v>
      </c>
      <c r="Q574" s="105" t="s">
        <v>402</v>
      </c>
      <c r="R574" s="105">
        <v>7614</v>
      </c>
      <c r="S574" s="105" t="s">
        <v>490</v>
      </c>
      <c r="T574" s="105">
        <v>1</v>
      </c>
      <c r="U574" s="105" t="s">
        <v>32</v>
      </c>
      <c r="V574" s="105" t="s">
        <v>491</v>
      </c>
      <c r="W574" s="105">
        <v>1</v>
      </c>
      <c r="X574" s="105" t="s">
        <v>492</v>
      </c>
      <c r="Y574" s="105">
        <v>0</v>
      </c>
      <c r="Z574" s="105">
        <v>0</v>
      </c>
      <c r="AA574" s="105">
        <v>0</v>
      </c>
      <c r="AB574" s="105">
        <v>0</v>
      </c>
      <c r="AC574" s="105">
        <v>7</v>
      </c>
      <c r="AD574" s="105">
        <v>7</v>
      </c>
      <c r="AE574" s="105">
        <v>31809158</v>
      </c>
      <c r="AF574" s="105">
        <v>31809158</v>
      </c>
    </row>
    <row r="575" spans="1:32" s="105" customFormat="1">
      <c r="A575" s="105">
        <v>16</v>
      </c>
      <c r="B575" s="105" t="s">
        <v>181</v>
      </c>
      <c r="C575" s="105" t="s">
        <v>182</v>
      </c>
      <c r="D575" s="105">
        <v>2022</v>
      </c>
      <c r="E575" s="105">
        <v>1</v>
      </c>
      <c r="F575" s="105">
        <v>222</v>
      </c>
      <c r="G575" s="105" t="s">
        <v>471</v>
      </c>
      <c r="H575" s="105" t="s">
        <v>63</v>
      </c>
      <c r="I575" s="105">
        <v>93</v>
      </c>
      <c r="J575" s="105" t="s">
        <v>397</v>
      </c>
      <c r="K575" s="105">
        <v>8</v>
      </c>
      <c r="L575" s="105" t="s">
        <v>37</v>
      </c>
      <c r="M575" s="105" t="s">
        <v>31</v>
      </c>
      <c r="N575" s="105">
        <v>1</v>
      </c>
      <c r="O575" s="105" t="s">
        <v>201</v>
      </c>
      <c r="P575" s="105">
        <v>21</v>
      </c>
      <c r="Q575" s="105" t="s">
        <v>402</v>
      </c>
      <c r="R575" s="105">
        <v>7614</v>
      </c>
      <c r="S575" s="105" t="s">
        <v>490</v>
      </c>
      <c r="T575" s="105">
        <v>1</v>
      </c>
      <c r="U575" s="105" t="s">
        <v>32</v>
      </c>
      <c r="V575" s="105" t="s">
        <v>491</v>
      </c>
      <c r="W575" s="105">
        <v>3</v>
      </c>
      <c r="X575" s="105" t="s">
        <v>509</v>
      </c>
      <c r="Y575" s="105">
        <v>0</v>
      </c>
      <c r="Z575" s="105">
        <v>0</v>
      </c>
      <c r="AA575" s="105">
        <v>0</v>
      </c>
      <c r="AB575" s="105">
        <v>0</v>
      </c>
      <c r="AC575" s="105">
        <v>3</v>
      </c>
      <c r="AD575" s="105">
        <v>3</v>
      </c>
      <c r="AE575" s="105">
        <v>20891721</v>
      </c>
      <c r="AF575" s="105">
        <v>19552079</v>
      </c>
    </row>
    <row r="576" spans="1:32" s="105" customFormat="1">
      <c r="A576" s="105">
        <v>16</v>
      </c>
      <c r="B576" s="105" t="s">
        <v>181</v>
      </c>
      <c r="C576" s="105" t="s">
        <v>182</v>
      </c>
      <c r="D576" s="105">
        <v>2022</v>
      </c>
      <c r="E576" s="105">
        <v>1</v>
      </c>
      <c r="F576" s="105">
        <v>222</v>
      </c>
      <c r="G576" s="105" t="s">
        <v>471</v>
      </c>
      <c r="H576" s="105" t="s">
        <v>63</v>
      </c>
      <c r="I576" s="105">
        <v>93</v>
      </c>
      <c r="J576" s="105" t="s">
        <v>397</v>
      </c>
      <c r="K576" s="105">
        <v>8</v>
      </c>
      <c r="L576" s="105" t="s">
        <v>37</v>
      </c>
      <c r="M576" s="105" t="s">
        <v>31</v>
      </c>
      <c r="N576" s="105">
        <v>1</v>
      </c>
      <c r="O576" s="105" t="s">
        <v>201</v>
      </c>
      <c r="P576" s="105">
        <v>21</v>
      </c>
      <c r="Q576" s="105" t="s">
        <v>402</v>
      </c>
      <c r="R576" s="105">
        <v>7909</v>
      </c>
      <c r="S576" s="105" t="s">
        <v>494</v>
      </c>
      <c r="T576" s="105">
        <v>1</v>
      </c>
      <c r="U576" s="105" t="s">
        <v>32</v>
      </c>
      <c r="V576" s="105" t="s">
        <v>495</v>
      </c>
      <c r="W576" s="105">
        <v>1</v>
      </c>
      <c r="X576" s="105" t="s">
        <v>496</v>
      </c>
      <c r="Y576" s="105">
        <v>0</v>
      </c>
      <c r="Z576" s="105">
        <v>0</v>
      </c>
      <c r="AA576" s="105">
        <v>0</v>
      </c>
      <c r="AB576" s="105">
        <v>0</v>
      </c>
      <c r="AC576" s="105">
        <v>4</v>
      </c>
      <c r="AD576" s="105">
        <v>4</v>
      </c>
      <c r="AE576" s="105">
        <v>17362500</v>
      </c>
      <c r="AF576" s="105">
        <v>17362500</v>
      </c>
    </row>
    <row r="577" spans="1:32" s="105" customFormat="1">
      <c r="A577" s="105">
        <v>16</v>
      </c>
      <c r="B577" s="105" t="s">
        <v>181</v>
      </c>
      <c r="C577" s="105" t="s">
        <v>182</v>
      </c>
      <c r="D577" s="105">
        <v>2022</v>
      </c>
      <c r="E577" s="105">
        <v>1</v>
      </c>
      <c r="F577" s="105">
        <v>222</v>
      </c>
      <c r="G577" s="105" t="s">
        <v>471</v>
      </c>
      <c r="H577" s="105" t="s">
        <v>63</v>
      </c>
      <c r="I577" s="105">
        <v>93</v>
      </c>
      <c r="J577" s="105" t="s">
        <v>397</v>
      </c>
      <c r="K577" s="105">
        <v>8</v>
      </c>
      <c r="L577" s="105" t="s">
        <v>37</v>
      </c>
      <c r="M577" s="105" t="s">
        <v>31</v>
      </c>
      <c r="N577" s="105">
        <v>1</v>
      </c>
      <c r="O577" s="105" t="s">
        <v>201</v>
      </c>
      <c r="P577" s="105">
        <v>21</v>
      </c>
      <c r="Q577" s="105" t="s">
        <v>402</v>
      </c>
      <c r="R577" s="105">
        <v>7909</v>
      </c>
      <c r="S577" s="105" t="s">
        <v>494</v>
      </c>
      <c r="T577" s="105">
        <v>1</v>
      </c>
      <c r="U577" s="105" t="s">
        <v>32</v>
      </c>
      <c r="V577" s="105" t="s">
        <v>495</v>
      </c>
      <c r="W577" s="105">
        <v>2</v>
      </c>
      <c r="X577" s="105" t="s">
        <v>497</v>
      </c>
      <c r="Y577" s="105">
        <v>0</v>
      </c>
      <c r="Z577" s="105">
        <v>0</v>
      </c>
      <c r="AA577" s="105">
        <v>0</v>
      </c>
      <c r="AB577" s="105">
        <v>0</v>
      </c>
      <c r="AC577" s="105">
        <v>9</v>
      </c>
      <c r="AD577" s="105">
        <v>9</v>
      </c>
      <c r="AE577" s="105">
        <v>42356787</v>
      </c>
      <c r="AF577" s="105">
        <v>39890275</v>
      </c>
    </row>
    <row r="578" spans="1:32" s="105" customFormat="1">
      <c r="A578" s="105">
        <v>16</v>
      </c>
      <c r="B578" s="105" t="s">
        <v>181</v>
      </c>
      <c r="C578" s="105" t="s">
        <v>182</v>
      </c>
      <c r="D578" s="105">
        <v>2022</v>
      </c>
      <c r="E578" s="105">
        <v>1</v>
      </c>
      <c r="F578" s="105">
        <v>222</v>
      </c>
      <c r="G578" s="105" t="s">
        <v>471</v>
      </c>
      <c r="H578" s="105" t="s">
        <v>63</v>
      </c>
      <c r="I578" s="105">
        <v>93</v>
      </c>
      <c r="J578" s="105" t="s">
        <v>397</v>
      </c>
      <c r="K578" s="105">
        <v>9</v>
      </c>
      <c r="L578" s="105" t="s">
        <v>409</v>
      </c>
      <c r="M578" s="105" t="s">
        <v>31</v>
      </c>
      <c r="N578" s="105">
        <v>1</v>
      </c>
      <c r="O578" s="105" t="s">
        <v>201</v>
      </c>
      <c r="P578" s="105">
        <v>12</v>
      </c>
      <c r="Q578" s="105" t="s">
        <v>472</v>
      </c>
      <c r="R578" s="105">
        <v>7617</v>
      </c>
      <c r="S578" s="105" t="s">
        <v>473</v>
      </c>
      <c r="T578" s="105">
        <v>1</v>
      </c>
      <c r="U578" s="105" t="s">
        <v>32</v>
      </c>
      <c r="V578" s="105" t="s">
        <v>474</v>
      </c>
      <c r="W578" s="105">
        <v>1</v>
      </c>
      <c r="X578" s="105" t="s">
        <v>475</v>
      </c>
      <c r="Y578" s="105">
        <v>0</v>
      </c>
      <c r="Z578" s="105">
        <v>0</v>
      </c>
      <c r="AA578" s="105">
        <v>0</v>
      </c>
      <c r="AB578" s="105">
        <v>0</v>
      </c>
      <c r="AC578" s="105">
        <v>1725</v>
      </c>
      <c r="AD578" s="105">
        <v>1725</v>
      </c>
      <c r="AE578" s="105">
        <v>220000000</v>
      </c>
      <c r="AF578" s="105">
        <v>216733367</v>
      </c>
    </row>
    <row r="579" spans="1:32" s="105" customFormat="1">
      <c r="A579" s="105">
        <v>16</v>
      </c>
      <c r="B579" s="105" t="s">
        <v>181</v>
      </c>
      <c r="C579" s="105" t="s">
        <v>182</v>
      </c>
      <c r="D579" s="105">
        <v>2022</v>
      </c>
      <c r="E579" s="105">
        <v>1</v>
      </c>
      <c r="F579" s="105">
        <v>222</v>
      </c>
      <c r="G579" s="105" t="s">
        <v>471</v>
      </c>
      <c r="H579" s="105" t="s">
        <v>63</v>
      </c>
      <c r="I579" s="105">
        <v>93</v>
      </c>
      <c r="J579" s="105" t="s">
        <v>397</v>
      </c>
      <c r="K579" s="105">
        <v>9</v>
      </c>
      <c r="L579" s="105" t="s">
        <v>409</v>
      </c>
      <c r="M579" s="105" t="s">
        <v>31</v>
      </c>
      <c r="N579" s="105">
        <v>1</v>
      </c>
      <c r="O579" s="105" t="s">
        <v>201</v>
      </c>
      <c r="P579" s="105">
        <v>12</v>
      </c>
      <c r="Q579" s="105" t="s">
        <v>472</v>
      </c>
      <c r="R579" s="105">
        <v>7617</v>
      </c>
      <c r="S579" s="105" t="s">
        <v>473</v>
      </c>
      <c r="T579" s="105">
        <v>1</v>
      </c>
      <c r="U579" s="105" t="s">
        <v>32</v>
      </c>
      <c r="V579" s="105" t="s">
        <v>474</v>
      </c>
      <c r="W579" s="105">
        <v>3</v>
      </c>
      <c r="X579" s="105" t="s">
        <v>476</v>
      </c>
      <c r="Y579" s="105">
        <v>0</v>
      </c>
      <c r="Z579" s="105">
        <v>0</v>
      </c>
      <c r="AA579" s="105">
        <v>0</v>
      </c>
      <c r="AB579" s="105">
        <v>0</v>
      </c>
      <c r="AC579" s="105">
        <v>903</v>
      </c>
      <c r="AD579" s="105">
        <v>974</v>
      </c>
      <c r="AE579" s="105">
        <v>32564072</v>
      </c>
      <c r="AF579" s="105">
        <v>32564072</v>
      </c>
    </row>
    <row r="580" spans="1:32" s="105" customFormat="1">
      <c r="A580" s="105">
        <v>16</v>
      </c>
      <c r="B580" s="105" t="s">
        <v>181</v>
      </c>
      <c r="C580" s="105" t="s">
        <v>182</v>
      </c>
      <c r="D580" s="105">
        <v>2022</v>
      </c>
      <c r="E580" s="105">
        <v>1</v>
      </c>
      <c r="F580" s="105">
        <v>222</v>
      </c>
      <c r="G580" s="105" t="s">
        <v>471</v>
      </c>
      <c r="H580" s="105" t="s">
        <v>63</v>
      </c>
      <c r="I580" s="105">
        <v>93</v>
      </c>
      <c r="J580" s="105" t="s">
        <v>397</v>
      </c>
      <c r="K580" s="105">
        <v>9</v>
      </c>
      <c r="L580" s="105" t="s">
        <v>409</v>
      </c>
      <c r="M580" s="105" t="s">
        <v>31</v>
      </c>
      <c r="N580" s="105">
        <v>1</v>
      </c>
      <c r="O580" s="105" t="s">
        <v>201</v>
      </c>
      <c r="P580" s="105">
        <v>14</v>
      </c>
      <c r="Q580" s="105" t="s">
        <v>423</v>
      </c>
      <c r="R580" s="105">
        <v>7619</v>
      </c>
      <c r="S580" s="105" t="s">
        <v>477</v>
      </c>
      <c r="T580" s="105">
        <v>1</v>
      </c>
      <c r="U580" s="105" t="s">
        <v>32</v>
      </c>
      <c r="V580" s="105" t="s">
        <v>478</v>
      </c>
      <c r="W580" s="105">
        <v>1</v>
      </c>
      <c r="X580" s="105" t="s">
        <v>479</v>
      </c>
      <c r="Y580" s="105">
        <v>0</v>
      </c>
      <c r="Z580" s="105">
        <v>0</v>
      </c>
      <c r="AA580" s="105">
        <v>0</v>
      </c>
      <c r="AB580" s="105">
        <v>0</v>
      </c>
      <c r="AC580" s="105">
        <v>3473</v>
      </c>
      <c r="AD580" s="105">
        <v>3473</v>
      </c>
      <c r="AE580" s="105">
        <v>988219418</v>
      </c>
      <c r="AF580" s="105">
        <v>982255896</v>
      </c>
    </row>
    <row r="581" spans="1:32" s="105" customFormat="1">
      <c r="A581" s="105">
        <v>16</v>
      </c>
      <c r="B581" s="105" t="s">
        <v>181</v>
      </c>
      <c r="C581" s="105" t="s">
        <v>182</v>
      </c>
      <c r="D581" s="105">
        <v>2022</v>
      </c>
      <c r="E581" s="105">
        <v>1</v>
      </c>
      <c r="F581" s="105">
        <v>222</v>
      </c>
      <c r="G581" s="105" t="s">
        <v>471</v>
      </c>
      <c r="H581" s="105" t="s">
        <v>63</v>
      </c>
      <c r="I581" s="105">
        <v>93</v>
      </c>
      <c r="J581" s="105" t="s">
        <v>397</v>
      </c>
      <c r="K581" s="105">
        <v>9</v>
      </c>
      <c r="L581" s="105" t="s">
        <v>409</v>
      </c>
      <c r="M581" s="105" t="s">
        <v>31</v>
      </c>
      <c r="N581" s="105">
        <v>1</v>
      </c>
      <c r="O581" s="105" t="s">
        <v>201</v>
      </c>
      <c r="P581" s="105">
        <v>14</v>
      </c>
      <c r="Q581" s="105" t="s">
        <v>423</v>
      </c>
      <c r="R581" s="105">
        <v>7619</v>
      </c>
      <c r="S581" s="105" t="s">
        <v>477</v>
      </c>
      <c r="T581" s="105">
        <v>1</v>
      </c>
      <c r="U581" s="105" t="s">
        <v>32</v>
      </c>
      <c r="V581" s="105" t="s">
        <v>478</v>
      </c>
      <c r="W581" s="105">
        <v>3</v>
      </c>
      <c r="X581" s="105" t="s">
        <v>508</v>
      </c>
      <c r="Y581" s="105">
        <v>0</v>
      </c>
      <c r="Z581" s="105">
        <v>0</v>
      </c>
      <c r="AA581" s="105">
        <v>0</v>
      </c>
      <c r="AB581" s="105">
        <v>0</v>
      </c>
      <c r="AC581" s="105">
        <v>1</v>
      </c>
      <c r="AD581" s="105">
        <v>1</v>
      </c>
      <c r="AE581" s="105">
        <v>579576074</v>
      </c>
      <c r="AF581" s="105">
        <v>579576074</v>
      </c>
    </row>
    <row r="582" spans="1:32" s="105" customFormat="1">
      <c r="A582" s="105">
        <v>16</v>
      </c>
      <c r="B582" s="105" t="s">
        <v>181</v>
      </c>
      <c r="C582" s="105" t="s">
        <v>182</v>
      </c>
      <c r="D582" s="105">
        <v>2022</v>
      </c>
      <c r="E582" s="105">
        <v>1</v>
      </c>
      <c r="F582" s="105">
        <v>222</v>
      </c>
      <c r="G582" s="105" t="s">
        <v>471</v>
      </c>
      <c r="H582" s="105" t="s">
        <v>63</v>
      </c>
      <c r="I582" s="105">
        <v>93</v>
      </c>
      <c r="J582" s="105" t="s">
        <v>397</v>
      </c>
      <c r="K582" s="105">
        <v>9</v>
      </c>
      <c r="L582" s="105" t="s">
        <v>409</v>
      </c>
      <c r="M582" s="105" t="s">
        <v>31</v>
      </c>
      <c r="N582" s="105">
        <v>1</v>
      </c>
      <c r="O582" s="105" t="s">
        <v>201</v>
      </c>
      <c r="P582" s="105">
        <v>14</v>
      </c>
      <c r="Q582" s="105" t="s">
        <v>423</v>
      </c>
      <c r="R582" s="105">
        <v>7619</v>
      </c>
      <c r="S582" s="105" t="s">
        <v>477</v>
      </c>
      <c r="T582" s="105">
        <v>1</v>
      </c>
      <c r="U582" s="105" t="s">
        <v>32</v>
      </c>
      <c r="V582" s="105" t="s">
        <v>478</v>
      </c>
      <c r="W582" s="105">
        <v>7</v>
      </c>
      <c r="X582" s="105" t="s">
        <v>480</v>
      </c>
      <c r="Y582" s="105">
        <v>0</v>
      </c>
      <c r="Z582" s="105">
        <v>0</v>
      </c>
      <c r="AA582" s="105">
        <v>0</v>
      </c>
      <c r="AB582" s="105">
        <v>0</v>
      </c>
      <c r="AC582" s="105">
        <v>364</v>
      </c>
      <c r="AD582" s="105">
        <v>364</v>
      </c>
      <c r="AE582" s="105">
        <v>126769978</v>
      </c>
      <c r="AF582" s="105">
        <v>126769978</v>
      </c>
    </row>
    <row r="583" spans="1:32" s="105" customFormat="1">
      <c r="A583" s="105">
        <v>16</v>
      </c>
      <c r="B583" s="105" t="s">
        <v>181</v>
      </c>
      <c r="C583" s="105" t="s">
        <v>182</v>
      </c>
      <c r="D583" s="105">
        <v>2022</v>
      </c>
      <c r="E583" s="105">
        <v>1</v>
      </c>
      <c r="F583" s="105">
        <v>222</v>
      </c>
      <c r="G583" s="105" t="s">
        <v>471</v>
      </c>
      <c r="H583" s="105" t="s">
        <v>63</v>
      </c>
      <c r="I583" s="105">
        <v>93</v>
      </c>
      <c r="J583" s="105" t="s">
        <v>397</v>
      </c>
      <c r="K583" s="105">
        <v>9</v>
      </c>
      <c r="L583" s="105" t="s">
        <v>409</v>
      </c>
      <c r="M583" s="105" t="s">
        <v>31</v>
      </c>
      <c r="N583" s="105">
        <v>1</v>
      </c>
      <c r="O583" s="105" t="s">
        <v>201</v>
      </c>
      <c r="P583" s="105">
        <v>14</v>
      </c>
      <c r="Q583" s="105" t="s">
        <v>423</v>
      </c>
      <c r="R583" s="105">
        <v>7619</v>
      </c>
      <c r="S583" s="105" t="s">
        <v>477</v>
      </c>
      <c r="T583" s="105">
        <v>1</v>
      </c>
      <c r="U583" s="105" t="s">
        <v>32</v>
      </c>
      <c r="V583" s="105" t="s">
        <v>478</v>
      </c>
      <c r="W583" s="105">
        <v>8</v>
      </c>
      <c r="X583" s="105" t="s">
        <v>481</v>
      </c>
      <c r="Y583" s="105">
        <v>0</v>
      </c>
      <c r="Z583" s="105">
        <v>0</v>
      </c>
      <c r="AA583" s="105">
        <v>0</v>
      </c>
      <c r="AB583" s="105">
        <v>0</v>
      </c>
      <c r="AC583" s="105">
        <v>1082</v>
      </c>
      <c r="AD583" s="105">
        <v>1092</v>
      </c>
      <c r="AE583" s="105">
        <v>625271280</v>
      </c>
      <c r="AF583" s="105">
        <v>625271280</v>
      </c>
    </row>
    <row r="584" spans="1:32" s="105" customFormat="1">
      <c r="A584" s="105">
        <v>16</v>
      </c>
      <c r="B584" s="105" t="s">
        <v>181</v>
      </c>
      <c r="C584" s="105" t="s">
        <v>182</v>
      </c>
      <c r="D584" s="105">
        <v>2022</v>
      </c>
      <c r="E584" s="105">
        <v>1</v>
      </c>
      <c r="F584" s="105">
        <v>222</v>
      </c>
      <c r="G584" s="105" t="s">
        <v>471</v>
      </c>
      <c r="H584" s="105" t="s">
        <v>63</v>
      </c>
      <c r="I584" s="105">
        <v>93</v>
      </c>
      <c r="J584" s="105" t="s">
        <v>397</v>
      </c>
      <c r="K584" s="105">
        <v>9</v>
      </c>
      <c r="L584" s="105" t="s">
        <v>409</v>
      </c>
      <c r="M584" s="105" t="s">
        <v>31</v>
      </c>
      <c r="N584" s="105">
        <v>1</v>
      </c>
      <c r="O584" s="105" t="s">
        <v>201</v>
      </c>
      <c r="P584" s="105">
        <v>15</v>
      </c>
      <c r="Q584" s="105" t="s">
        <v>42</v>
      </c>
      <c r="R584" s="105">
        <v>7594</v>
      </c>
      <c r="S584" s="105" t="s">
        <v>482</v>
      </c>
      <c r="T584" s="105">
        <v>1</v>
      </c>
      <c r="U584" s="105" t="s">
        <v>32</v>
      </c>
      <c r="V584" s="105" t="s">
        <v>498</v>
      </c>
      <c r="W584" s="105">
        <v>3</v>
      </c>
      <c r="X584" s="105" t="s">
        <v>484</v>
      </c>
      <c r="Y584" s="105">
        <v>0</v>
      </c>
      <c r="Z584" s="105">
        <v>0</v>
      </c>
      <c r="AA584" s="105">
        <v>0</v>
      </c>
      <c r="AB584" s="105">
        <v>0</v>
      </c>
      <c r="AC584" s="105">
        <v>14</v>
      </c>
      <c r="AD584" s="105">
        <v>14</v>
      </c>
      <c r="AE584" s="105">
        <v>1022000</v>
      </c>
      <c r="AF584" s="105">
        <v>1022000</v>
      </c>
    </row>
    <row r="585" spans="1:32" s="105" customFormat="1">
      <c r="A585" s="105">
        <v>16</v>
      </c>
      <c r="B585" s="105" t="s">
        <v>181</v>
      </c>
      <c r="C585" s="105" t="s">
        <v>182</v>
      </c>
      <c r="D585" s="105">
        <v>2022</v>
      </c>
      <c r="E585" s="105">
        <v>1</v>
      </c>
      <c r="F585" s="105">
        <v>222</v>
      </c>
      <c r="G585" s="105" t="s">
        <v>471</v>
      </c>
      <c r="H585" s="105" t="s">
        <v>63</v>
      </c>
      <c r="I585" s="105">
        <v>93</v>
      </c>
      <c r="J585" s="105" t="s">
        <v>397</v>
      </c>
      <c r="K585" s="105">
        <v>9</v>
      </c>
      <c r="L585" s="105" t="s">
        <v>409</v>
      </c>
      <c r="M585" s="105" t="s">
        <v>31</v>
      </c>
      <c r="N585" s="105">
        <v>1</v>
      </c>
      <c r="O585" s="105" t="s">
        <v>201</v>
      </c>
      <c r="P585" s="105">
        <v>21</v>
      </c>
      <c r="Q585" s="105" t="s">
        <v>402</v>
      </c>
      <c r="R585" s="105">
        <v>7585</v>
      </c>
      <c r="S585" s="105" t="s">
        <v>64</v>
      </c>
      <c r="T585" s="105">
        <v>1</v>
      </c>
      <c r="U585" s="105" t="s">
        <v>32</v>
      </c>
      <c r="V585" s="105" t="s">
        <v>485</v>
      </c>
      <c r="W585" s="105">
        <v>1</v>
      </c>
      <c r="X585" s="105" t="s">
        <v>499</v>
      </c>
      <c r="Y585" s="105">
        <v>0</v>
      </c>
      <c r="Z585" s="105">
        <v>0</v>
      </c>
      <c r="AA585" s="105">
        <v>0</v>
      </c>
      <c r="AB585" s="105">
        <v>0</v>
      </c>
      <c r="AC585" s="105">
        <v>3</v>
      </c>
      <c r="AD585" s="105">
        <v>3</v>
      </c>
      <c r="AE585" s="105">
        <v>2520117</v>
      </c>
      <c r="AF585" s="105">
        <v>2520116</v>
      </c>
    </row>
    <row r="586" spans="1:32" s="105" customFormat="1">
      <c r="A586" s="105">
        <v>16</v>
      </c>
      <c r="B586" s="105" t="s">
        <v>181</v>
      </c>
      <c r="C586" s="105" t="s">
        <v>182</v>
      </c>
      <c r="D586" s="105">
        <v>2022</v>
      </c>
      <c r="E586" s="105">
        <v>1</v>
      </c>
      <c r="F586" s="105">
        <v>222</v>
      </c>
      <c r="G586" s="105" t="s">
        <v>471</v>
      </c>
      <c r="H586" s="105" t="s">
        <v>63</v>
      </c>
      <c r="I586" s="105">
        <v>93</v>
      </c>
      <c r="J586" s="105" t="s">
        <v>397</v>
      </c>
      <c r="K586" s="105">
        <v>9</v>
      </c>
      <c r="L586" s="105" t="s">
        <v>409</v>
      </c>
      <c r="M586" s="105" t="s">
        <v>31</v>
      </c>
      <c r="N586" s="105">
        <v>1</v>
      </c>
      <c r="O586" s="105" t="s">
        <v>201</v>
      </c>
      <c r="P586" s="105">
        <v>21</v>
      </c>
      <c r="Q586" s="105" t="s">
        <v>402</v>
      </c>
      <c r="R586" s="105">
        <v>7585</v>
      </c>
      <c r="S586" s="105" t="s">
        <v>64</v>
      </c>
      <c r="T586" s="105">
        <v>1</v>
      </c>
      <c r="U586" s="105" t="s">
        <v>32</v>
      </c>
      <c r="V586" s="105" t="s">
        <v>485</v>
      </c>
      <c r="W586" s="105">
        <v>2</v>
      </c>
      <c r="X586" s="105" t="s">
        <v>500</v>
      </c>
      <c r="Y586" s="105">
        <v>0</v>
      </c>
      <c r="Z586" s="105">
        <v>0</v>
      </c>
      <c r="AA586" s="105">
        <v>0</v>
      </c>
      <c r="AB586" s="105">
        <v>0</v>
      </c>
      <c r="AC586" s="105">
        <v>1</v>
      </c>
      <c r="AD586" s="105">
        <v>1</v>
      </c>
      <c r="AE586" s="105">
        <v>556557</v>
      </c>
      <c r="AF586" s="105">
        <v>556557</v>
      </c>
    </row>
    <row r="587" spans="1:32" s="105" customFormat="1">
      <c r="A587" s="105">
        <v>16</v>
      </c>
      <c r="B587" s="105" t="s">
        <v>181</v>
      </c>
      <c r="C587" s="105" t="s">
        <v>182</v>
      </c>
      <c r="D587" s="105">
        <v>2022</v>
      </c>
      <c r="E587" s="105">
        <v>1</v>
      </c>
      <c r="F587" s="105">
        <v>222</v>
      </c>
      <c r="G587" s="105" t="s">
        <v>471</v>
      </c>
      <c r="H587" s="105" t="s">
        <v>63</v>
      </c>
      <c r="I587" s="105">
        <v>93</v>
      </c>
      <c r="J587" s="105" t="s">
        <v>397</v>
      </c>
      <c r="K587" s="105">
        <v>9</v>
      </c>
      <c r="L587" s="105" t="s">
        <v>409</v>
      </c>
      <c r="M587" s="105" t="s">
        <v>31</v>
      </c>
      <c r="N587" s="105">
        <v>1</v>
      </c>
      <c r="O587" s="105" t="s">
        <v>201</v>
      </c>
      <c r="P587" s="105">
        <v>21</v>
      </c>
      <c r="Q587" s="105" t="s">
        <v>402</v>
      </c>
      <c r="R587" s="105">
        <v>7585</v>
      </c>
      <c r="S587" s="105" t="s">
        <v>64</v>
      </c>
      <c r="T587" s="105">
        <v>1</v>
      </c>
      <c r="U587" s="105" t="s">
        <v>32</v>
      </c>
      <c r="V587" s="105" t="s">
        <v>485</v>
      </c>
      <c r="W587" s="105">
        <v>4</v>
      </c>
      <c r="X587" s="105" t="s">
        <v>502</v>
      </c>
      <c r="Y587" s="105">
        <v>0</v>
      </c>
      <c r="Z587" s="105">
        <v>0</v>
      </c>
      <c r="AA587" s="105">
        <v>0</v>
      </c>
      <c r="AB587" s="105">
        <v>0</v>
      </c>
      <c r="AC587" s="105">
        <v>7</v>
      </c>
      <c r="AD587" s="105">
        <v>7</v>
      </c>
      <c r="AE587" s="105">
        <v>15229912</v>
      </c>
      <c r="AF587" s="105">
        <v>15226032</v>
      </c>
    </row>
    <row r="588" spans="1:32" s="105" customFormat="1">
      <c r="A588" s="105">
        <v>16</v>
      </c>
      <c r="B588" s="105" t="s">
        <v>181</v>
      </c>
      <c r="C588" s="105" t="s">
        <v>182</v>
      </c>
      <c r="D588" s="105">
        <v>2022</v>
      </c>
      <c r="E588" s="105">
        <v>1</v>
      </c>
      <c r="F588" s="105">
        <v>222</v>
      </c>
      <c r="G588" s="105" t="s">
        <v>471</v>
      </c>
      <c r="H588" s="105" t="s">
        <v>63</v>
      </c>
      <c r="I588" s="105">
        <v>93</v>
      </c>
      <c r="J588" s="105" t="s">
        <v>397</v>
      </c>
      <c r="K588" s="105">
        <v>9</v>
      </c>
      <c r="L588" s="105" t="s">
        <v>409</v>
      </c>
      <c r="M588" s="105" t="s">
        <v>31</v>
      </c>
      <c r="N588" s="105">
        <v>1</v>
      </c>
      <c r="O588" s="105" t="s">
        <v>201</v>
      </c>
      <c r="P588" s="105">
        <v>21</v>
      </c>
      <c r="Q588" s="105" t="s">
        <v>402</v>
      </c>
      <c r="R588" s="105">
        <v>7585</v>
      </c>
      <c r="S588" s="105" t="s">
        <v>64</v>
      </c>
      <c r="T588" s="105">
        <v>1</v>
      </c>
      <c r="U588" s="105" t="s">
        <v>32</v>
      </c>
      <c r="V588" s="105" t="s">
        <v>485</v>
      </c>
      <c r="W588" s="105">
        <v>5</v>
      </c>
      <c r="X588" s="105" t="s">
        <v>503</v>
      </c>
      <c r="Y588" s="105">
        <v>0</v>
      </c>
      <c r="Z588" s="105">
        <v>0</v>
      </c>
      <c r="AA588" s="105">
        <v>0</v>
      </c>
      <c r="AB588" s="105">
        <v>0</v>
      </c>
      <c r="AC588" s="105">
        <v>4</v>
      </c>
      <c r="AD588" s="105">
        <v>4</v>
      </c>
      <c r="AE588" s="105">
        <v>12834233</v>
      </c>
      <c r="AF588" s="105">
        <v>12834233</v>
      </c>
    </row>
    <row r="589" spans="1:32" s="105" customFormat="1">
      <c r="A589" s="105">
        <v>16</v>
      </c>
      <c r="B589" s="105" t="s">
        <v>181</v>
      </c>
      <c r="C589" s="105" t="s">
        <v>182</v>
      </c>
      <c r="D589" s="105">
        <v>2022</v>
      </c>
      <c r="E589" s="105">
        <v>1</v>
      </c>
      <c r="F589" s="105">
        <v>222</v>
      </c>
      <c r="G589" s="105" t="s">
        <v>471</v>
      </c>
      <c r="H589" s="105" t="s">
        <v>63</v>
      </c>
      <c r="I589" s="105">
        <v>93</v>
      </c>
      <c r="J589" s="105" t="s">
        <v>397</v>
      </c>
      <c r="K589" s="105">
        <v>9</v>
      </c>
      <c r="L589" s="105" t="s">
        <v>409</v>
      </c>
      <c r="M589" s="105" t="s">
        <v>31</v>
      </c>
      <c r="N589" s="105">
        <v>1</v>
      </c>
      <c r="O589" s="105" t="s">
        <v>201</v>
      </c>
      <c r="P589" s="105">
        <v>21</v>
      </c>
      <c r="Q589" s="105" t="s">
        <v>402</v>
      </c>
      <c r="R589" s="105">
        <v>7585</v>
      </c>
      <c r="S589" s="105" t="s">
        <v>64</v>
      </c>
      <c r="T589" s="105">
        <v>1</v>
      </c>
      <c r="U589" s="105" t="s">
        <v>32</v>
      </c>
      <c r="V589" s="105" t="s">
        <v>485</v>
      </c>
      <c r="W589" s="105">
        <v>6</v>
      </c>
      <c r="X589" s="105" t="s">
        <v>486</v>
      </c>
      <c r="Y589" s="105">
        <v>0</v>
      </c>
      <c r="Z589" s="105">
        <v>0</v>
      </c>
      <c r="AA589" s="105">
        <v>0</v>
      </c>
      <c r="AB589" s="105">
        <v>0</v>
      </c>
      <c r="AC589" s="105">
        <v>27</v>
      </c>
      <c r="AD589" s="105">
        <v>27</v>
      </c>
      <c r="AE589" s="105">
        <v>88738779</v>
      </c>
      <c r="AF589" s="105">
        <v>88738779</v>
      </c>
    </row>
    <row r="590" spans="1:32" s="105" customFormat="1">
      <c r="A590" s="105">
        <v>16</v>
      </c>
      <c r="B590" s="105" t="s">
        <v>181</v>
      </c>
      <c r="C590" s="105" t="s">
        <v>182</v>
      </c>
      <c r="D590" s="105">
        <v>2022</v>
      </c>
      <c r="E590" s="105">
        <v>1</v>
      </c>
      <c r="F590" s="105">
        <v>222</v>
      </c>
      <c r="G590" s="105" t="s">
        <v>471</v>
      </c>
      <c r="H590" s="105" t="s">
        <v>63</v>
      </c>
      <c r="I590" s="105">
        <v>93</v>
      </c>
      <c r="J590" s="105" t="s">
        <v>397</v>
      </c>
      <c r="K590" s="105">
        <v>9</v>
      </c>
      <c r="L590" s="105" t="s">
        <v>409</v>
      </c>
      <c r="M590" s="105" t="s">
        <v>31</v>
      </c>
      <c r="N590" s="105">
        <v>1</v>
      </c>
      <c r="O590" s="105" t="s">
        <v>201</v>
      </c>
      <c r="P590" s="105">
        <v>21</v>
      </c>
      <c r="Q590" s="105" t="s">
        <v>402</v>
      </c>
      <c r="R590" s="105">
        <v>7585</v>
      </c>
      <c r="S590" s="105" t="s">
        <v>64</v>
      </c>
      <c r="T590" s="105">
        <v>1</v>
      </c>
      <c r="U590" s="105" t="s">
        <v>32</v>
      </c>
      <c r="V590" s="105" t="s">
        <v>485</v>
      </c>
      <c r="W590" s="105">
        <v>7</v>
      </c>
      <c r="X590" s="105" t="s">
        <v>487</v>
      </c>
      <c r="Y590" s="105">
        <v>0</v>
      </c>
      <c r="Z590" s="105">
        <v>0</v>
      </c>
      <c r="AA590" s="105">
        <v>0</v>
      </c>
      <c r="AB590" s="105">
        <v>0</v>
      </c>
      <c r="AC590" s="105">
        <v>97</v>
      </c>
      <c r="AD590" s="105">
        <v>97</v>
      </c>
      <c r="AE590" s="105">
        <v>260965202</v>
      </c>
      <c r="AF590" s="105">
        <v>260965202</v>
      </c>
    </row>
    <row r="591" spans="1:32" s="105" customFormat="1">
      <c r="A591" s="105">
        <v>16</v>
      </c>
      <c r="B591" s="105" t="s">
        <v>181</v>
      </c>
      <c r="C591" s="105" t="s">
        <v>182</v>
      </c>
      <c r="D591" s="105">
        <v>2022</v>
      </c>
      <c r="E591" s="105">
        <v>1</v>
      </c>
      <c r="F591" s="105">
        <v>222</v>
      </c>
      <c r="G591" s="105" t="s">
        <v>471</v>
      </c>
      <c r="H591" s="105" t="s">
        <v>63</v>
      </c>
      <c r="I591" s="105">
        <v>93</v>
      </c>
      <c r="J591" s="105" t="s">
        <v>397</v>
      </c>
      <c r="K591" s="105">
        <v>9</v>
      </c>
      <c r="L591" s="105" t="s">
        <v>409</v>
      </c>
      <c r="M591" s="105" t="s">
        <v>31</v>
      </c>
      <c r="N591" s="105">
        <v>1</v>
      </c>
      <c r="O591" s="105" t="s">
        <v>201</v>
      </c>
      <c r="P591" s="105">
        <v>21</v>
      </c>
      <c r="Q591" s="105" t="s">
        <v>402</v>
      </c>
      <c r="R591" s="105">
        <v>7585</v>
      </c>
      <c r="S591" s="105" t="s">
        <v>64</v>
      </c>
      <c r="T591" s="105">
        <v>1</v>
      </c>
      <c r="U591" s="105" t="s">
        <v>32</v>
      </c>
      <c r="V591" s="105" t="s">
        <v>485</v>
      </c>
      <c r="W591" s="105">
        <v>8</v>
      </c>
      <c r="X591" s="105" t="s">
        <v>488</v>
      </c>
      <c r="Y591" s="105">
        <v>0</v>
      </c>
      <c r="Z591" s="105">
        <v>0</v>
      </c>
      <c r="AA591" s="105">
        <v>0</v>
      </c>
      <c r="AB591" s="105">
        <v>0</v>
      </c>
      <c r="AC591" s="105">
        <v>41</v>
      </c>
      <c r="AD591" s="105">
        <v>41</v>
      </c>
      <c r="AE591" s="105">
        <v>27820733</v>
      </c>
      <c r="AF591" s="105">
        <v>27820611</v>
      </c>
    </row>
    <row r="592" spans="1:32" s="105" customFormat="1">
      <c r="A592" s="105">
        <v>16</v>
      </c>
      <c r="B592" s="105" t="s">
        <v>181</v>
      </c>
      <c r="C592" s="105" t="s">
        <v>182</v>
      </c>
      <c r="D592" s="105">
        <v>2022</v>
      </c>
      <c r="E592" s="105">
        <v>1</v>
      </c>
      <c r="F592" s="105">
        <v>222</v>
      </c>
      <c r="G592" s="105" t="s">
        <v>471</v>
      </c>
      <c r="H592" s="105" t="s">
        <v>63</v>
      </c>
      <c r="I592" s="105">
        <v>93</v>
      </c>
      <c r="J592" s="105" t="s">
        <v>397</v>
      </c>
      <c r="K592" s="105">
        <v>9</v>
      </c>
      <c r="L592" s="105" t="s">
        <v>409</v>
      </c>
      <c r="M592" s="105" t="s">
        <v>31</v>
      </c>
      <c r="N592" s="105">
        <v>1</v>
      </c>
      <c r="O592" s="105" t="s">
        <v>201</v>
      </c>
      <c r="P592" s="105">
        <v>21</v>
      </c>
      <c r="Q592" s="105" t="s">
        <v>402</v>
      </c>
      <c r="R592" s="105">
        <v>7585</v>
      </c>
      <c r="S592" s="105" t="s">
        <v>64</v>
      </c>
      <c r="T592" s="105">
        <v>1</v>
      </c>
      <c r="U592" s="105" t="s">
        <v>32</v>
      </c>
      <c r="V592" s="105" t="s">
        <v>485</v>
      </c>
      <c r="W592" s="105">
        <v>9</v>
      </c>
      <c r="X592" s="105" t="s">
        <v>489</v>
      </c>
      <c r="Y592" s="105">
        <v>0</v>
      </c>
      <c r="Z592" s="105">
        <v>0</v>
      </c>
      <c r="AA592" s="105">
        <v>0</v>
      </c>
      <c r="AB592" s="105">
        <v>0</v>
      </c>
      <c r="AC592" s="105">
        <v>8</v>
      </c>
      <c r="AD592" s="105">
        <v>8</v>
      </c>
      <c r="AE592" s="105">
        <v>102886791</v>
      </c>
      <c r="AF592" s="105">
        <v>101805096</v>
      </c>
    </row>
    <row r="593" spans="1:32" s="105" customFormat="1">
      <c r="A593" s="105">
        <v>16</v>
      </c>
      <c r="B593" s="105" t="s">
        <v>181</v>
      </c>
      <c r="C593" s="105" t="s">
        <v>182</v>
      </c>
      <c r="D593" s="105">
        <v>2022</v>
      </c>
      <c r="E593" s="105">
        <v>1</v>
      </c>
      <c r="F593" s="105">
        <v>222</v>
      </c>
      <c r="G593" s="105" t="s">
        <v>471</v>
      </c>
      <c r="H593" s="105" t="s">
        <v>63</v>
      </c>
      <c r="I593" s="105">
        <v>93</v>
      </c>
      <c r="J593" s="105" t="s">
        <v>397</v>
      </c>
      <c r="K593" s="105">
        <v>9</v>
      </c>
      <c r="L593" s="105" t="s">
        <v>409</v>
      </c>
      <c r="M593" s="105" t="s">
        <v>31</v>
      </c>
      <c r="N593" s="105">
        <v>1</v>
      </c>
      <c r="O593" s="105" t="s">
        <v>201</v>
      </c>
      <c r="P593" s="105">
        <v>21</v>
      </c>
      <c r="Q593" s="105" t="s">
        <v>402</v>
      </c>
      <c r="R593" s="105">
        <v>7600</v>
      </c>
      <c r="S593" s="105" t="s">
        <v>504</v>
      </c>
      <c r="T593" s="105">
        <v>1</v>
      </c>
      <c r="U593" s="105" t="s">
        <v>32</v>
      </c>
      <c r="V593" s="105" t="s">
        <v>505</v>
      </c>
      <c r="W593" s="105">
        <v>1</v>
      </c>
      <c r="X593" s="105" t="s">
        <v>511</v>
      </c>
      <c r="Y593" s="105">
        <v>0</v>
      </c>
      <c r="Z593" s="105">
        <v>0</v>
      </c>
      <c r="AA593" s="105">
        <v>0</v>
      </c>
      <c r="AB593" s="105">
        <v>0</v>
      </c>
      <c r="AC593" s="105">
        <v>46</v>
      </c>
      <c r="AD593" s="105">
        <v>46</v>
      </c>
      <c r="AE593" s="105">
        <v>438847589</v>
      </c>
      <c r="AF593" s="105">
        <v>438847589</v>
      </c>
    </row>
    <row r="594" spans="1:32" s="105" customFormat="1">
      <c r="A594" s="105">
        <v>16</v>
      </c>
      <c r="B594" s="105" t="s">
        <v>181</v>
      </c>
      <c r="C594" s="105" t="s">
        <v>182</v>
      </c>
      <c r="D594" s="105">
        <v>2022</v>
      </c>
      <c r="E594" s="105">
        <v>1</v>
      </c>
      <c r="F594" s="105">
        <v>222</v>
      </c>
      <c r="G594" s="105" t="s">
        <v>471</v>
      </c>
      <c r="H594" s="105" t="s">
        <v>63</v>
      </c>
      <c r="I594" s="105">
        <v>93</v>
      </c>
      <c r="J594" s="105" t="s">
        <v>397</v>
      </c>
      <c r="K594" s="105">
        <v>9</v>
      </c>
      <c r="L594" s="105" t="s">
        <v>409</v>
      </c>
      <c r="M594" s="105" t="s">
        <v>31</v>
      </c>
      <c r="N594" s="105">
        <v>1</v>
      </c>
      <c r="O594" s="105" t="s">
        <v>201</v>
      </c>
      <c r="P594" s="105">
        <v>21</v>
      </c>
      <c r="Q594" s="105" t="s">
        <v>402</v>
      </c>
      <c r="R594" s="105">
        <v>7600</v>
      </c>
      <c r="S594" s="105" t="s">
        <v>504</v>
      </c>
      <c r="T594" s="105">
        <v>1</v>
      </c>
      <c r="U594" s="105" t="s">
        <v>32</v>
      </c>
      <c r="V594" s="105" t="s">
        <v>505</v>
      </c>
      <c r="W594" s="105">
        <v>2</v>
      </c>
      <c r="X594" s="105" t="s">
        <v>506</v>
      </c>
      <c r="Y594" s="105">
        <v>0</v>
      </c>
      <c r="Z594" s="105">
        <v>0</v>
      </c>
      <c r="AA594" s="105">
        <v>0</v>
      </c>
      <c r="AB594" s="105">
        <v>0</v>
      </c>
      <c r="AC594" s="105">
        <v>1</v>
      </c>
      <c r="AD594" s="105">
        <v>1</v>
      </c>
      <c r="AE594" s="105">
        <v>72000000</v>
      </c>
      <c r="AF594" s="105">
        <v>72000000</v>
      </c>
    </row>
    <row r="595" spans="1:32" s="105" customFormat="1">
      <c r="A595" s="105">
        <v>16</v>
      </c>
      <c r="B595" s="105" t="s">
        <v>181</v>
      </c>
      <c r="C595" s="105" t="s">
        <v>182</v>
      </c>
      <c r="D595" s="105">
        <v>2022</v>
      </c>
      <c r="E595" s="105">
        <v>1</v>
      </c>
      <c r="F595" s="105">
        <v>222</v>
      </c>
      <c r="G595" s="105" t="s">
        <v>471</v>
      </c>
      <c r="H595" s="105" t="s">
        <v>63</v>
      </c>
      <c r="I595" s="105">
        <v>93</v>
      </c>
      <c r="J595" s="105" t="s">
        <v>397</v>
      </c>
      <c r="K595" s="105">
        <v>9</v>
      </c>
      <c r="L595" s="105" t="s">
        <v>409</v>
      </c>
      <c r="M595" s="105" t="s">
        <v>31</v>
      </c>
      <c r="N595" s="105">
        <v>1</v>
      </c>
      <c r="O595" s="105" t="s">
        <v>201</v>
      </c>
      <c r="P595" s="105">
        <v>21</v>
      </c>
      <c r="Q595" s="105" t="s">
        <v>402</v>
      </c>
      <c r="R595" s="105">
        <v>7614</v>
      </c>
      <c r="S595" s="105" t="s">
        <v>490</v>
      </c>
      <c r="T595" s="105">
        <v>1</v>
      </c>
      <c r="U595" s="105" t="s">
        <v>32</v>
      </c>
      <c r="V595" s="105" t="s">
        <v>491</v>
      </c>
      <c r="W595" s="105">
        <v>1</v>
      </c>
      <c r="X595" s="105" t="s">
        <v>492</v>
      </c>
      <c r="Y595" s="105">
        <v>0</v>
      </c>
      <c r="Z595" s="105">
        <v>0</v>
      </c>
      <c r="AA595" s="105">
        <v>0</v>
      </c>
      <c r="AB595" s="105">
        <v>0</v>
      </c>
      <c r="AC595" s="105">
        <v>3</v>
      </c>
      <c r="AD595" s="105">
        <v>3</v>
      </c>
      <c r="AE595" s="105">
        <v>13632496</v>
      </c>
      <c r="AF595" s="105">
        <v>13632496</v>
      </c>
    </row>
    <row r="596" spans="1:32" s="105" customFormat="1">
      <c r="A596" s="105">
        <v>16</v>
      </c>
      <c r="B596" s="105" t="s">
        <v>181</v>
      </c>
      <c r="C596" s="105" t="s">
        <v>182</v>
      </c>
      <c r="D596" s="105">
        <v>2022</v>
      </c>
      <c r="E596" s="105">
        <v>1</v>
      </c>
      <c r="F596" s="105">
        <v>222</v>
      </c>
      <c r="G596" s="105" t="s">
        <v>471</v>
      </c>
      <c r="H596" s="105" t="s">
        <v>63</v>
      </c>
      <c r="I596" s="105">
        <v>93</v>
      </c>
      <c r="J596" s="105" t="s">
        <v>397</v>
      </c>
      <c r="K596" s="105">
        <v>9</v>
      </c>
      <c r="L596" s="105" t="s">
        <v>409</v>
      </c>
      <c r="M596" s="105" t="s">
        <v>31</v>
      </c>
      <c r="N596" s="105">
        <v>1</v>
      </c>
      <c r="O596" s="105" t="s">
        <v>201</v>
      </c>
      <c r="P596" s="105">
        <v>21</v>
      </c>
      <c r="Q596" s="105" t="s">
        <v>402</v>
      </c>
      <c r="R596" s="105">
        <v>7614</v>
      </c>
      <c r="S596" s="105" t="s">
        <v>490</v>
      </c>
      <c r="T596" s="105">
        <v>1</v>
      </c>
      <c r="U596" s="105" t="s">
        <v>32</v>
      </c>
      <c r="V596" s="105" t="s">
        <v>491</v>
      </c>
      <c r="W596" s="105">
        <v>2</v>
      </c>
      <c r="X596" s="105" t="s">
        <v>493</v>
      </c>
      <c r="Y596" s="105">
        <v>0</v>
      </c>
      <c r="Z596" s="105">
        <v>0</v>
      </c>
      <c r="AA596" s="105">
        <v>0</v>
      </c>
      <c r="AB596" s="105">
        <v>0</v>
      </c>
      <c r="AC596" s="105">
        <v>1</v>
      </c>
      <c r="AD596" s="105">
        <v>1</v>
      </c>
      <c r="AE596" s="105">
        <v>2378045</v>
      </c>
      <c r="AF596" s="105">
        <v>2378045</v>
      </c>
    </row>
    <row r="597" spans="1:32" s="105" customFormat="1">
      <c r="A597" s="105">
        <v>16</v>
      </c>
      <c r="B597" s="105" t="s">
        <v>181</v>
      </c>
      <c r="C597" s="105" t="s">
        <v>182</v>
      </c>
      <c r="D597" s="105">
        <v>2022</v>
      </c>
      <c r="E597" s="105">
        <v>1</v>
      </c>
      <c r="F597" s="105">
        <v>222</v>
      </c>
      <c r="G597" s="105" t="s">
        <v>471</v>
      </c>
      <c r="H597" s="105" t="s">
        <v>63</v>
      </c>
      <c r="I597" s="105">
        <v>93</v>
      </c>
      <c r="J597" s="105" t="s">
        <v>397</v>
      </c>
      <c r="K597" s="105">
        <v>9</v>
      </c>
      <c r="L597" s="105" t="s">
        <v>409</v>
      </c>
      <c r="M597" s="105" t="s">
        <v>31</v>
      </c>
      <c r="N597" s="105">
        <v>1</v>
      </c>
      <c r="O597" s="105" t="s">
        <v>201</v>
      </c>
      <c r="P597" s="105">
        <v>21</v>
      </c>
      <c r="Q597" s="105" t="s">
        <v>402</v>
      </c>
      <c r="R597" s="105">
        <v>7614</v>
      </c>
      <c r="S597" s="105" t="s">
        <v>490</v>
      </c>
      <c r="T597" s="105">
        <v>1</v>
      </c>
      <c r="U597" s="105" t="s">
        <v>32</v>
      </c>
      <c r="V597" s="105" t="s">
        <v>491</v>
      </c>
      <c r="W597" s="105">
        <v>3</v>
      </c>
      <c r="X597" s="105" t="s">
        <v>509</v>
      </c>
      <c r="Y597" s="105">
        <v>0</v>
      </c>
      <c r="Z597" s="105">
        <v>0</v>
      </c>
      <c r="AA597" s="105">
        <v>0</v>
      </c>
      <c r="AB597" s="105">
        <v>0</v>
      </c>
      <c r="AC597" s="105">
        <v>2</v>
      </c>
      <c r="AD597" s="105">
        <v>2</v>
      </c>
      <c r="AE597" s="105">
        <v>13927814</v>
      </c>
      <c r="AF597" s="105">
        <v>13034720</v>
      </c>
    </row>
    <row r="598" spans="1:32" s="105" customFormat="1">
      <c r="A598" s="105">
        <v>16</v>
      </c>
      <c r="B598" s="105" t="s">
        <v>181</v>
      </c>
      <c r="C598" s="105" t="s">
        <v>182</v>
      </c>
      <c r="D598" s="105">
        <v>2022</v>
      </c>
      <c r="E598" s="105">
        <v>1</v>
      </c>
      <c r="F598" s="105">
        <v>222</v>
      </c>
      <c r="G598" s="105" t="s">
        <v>471</v>
      </c>
      <c r="H598" s="105" t="s">
        <v>63</v>
      </c>
      <c r="I598" s="105">
        <v>93</v>
      </c>
      <c r="J598" s="105" t="s">
        <v>397</v>
      </c>
      <c r="K598" s="105">
        <v>9</v>
      </c>
      <c r="L598" s="105" t="s">
        <v>409</v>
      </c>
      <c r="M598" s="105" t="s">
        <v>31</v>
      </c>
      <c r="N598" s="105">
        <v>1</v>
      </c>
      <c r="O598" s="105" t="s">
        <v>201</v>
      </c>
      <c r="P598" s="105">
        <v>21</v>
      </c>
      <c r="Q598" s="105" t="s">
        <v>402</v>
      </c>
      <c r="R598" s="105">
        <v>7909</v>
      </c>
      <c r="S598" s="105" t="s">
        <v>494</v>
      </c>
      <c r="T598" s="105">
        <v>1</v>
      </c>
      <c r="U598" s="105" t="s">
        <v>32</v>
      </c>
      <c r="V598" s="105" t="s">
        <v>495</v>
      </c>
      <c r="W598" s="105">
        <v>1</v>
      </c>
      <c r="X598" s="105" t="s">
        <v>496</v>
      </c>
      <c r="Y598" s="105">
        <v>0</v>
      </c>
      <c r="Z598" s="105">
        <v>0</v>
      </c>
      <c r="AA598" s="105">
        <v>0</v>
      </c>
      <c r="AB598" s="105">
        <v>0</v>
      </c>
      <c r="AC598" s="105">
        <v>3</v>
      </c>
      <c r="AD598" s="105">
        <v>3</v>
      </c>
      <c r="AE598" s="105">
        <v>15845500</v>
      </c>
      <c r="AF598" s="105">
        <v>15845500</v>
      </c>
    </row>
    <row r="599" spans="1:32" s="105" customFormat="1">
      <c r="A599" s="105">
        <v>16</v>
      </c>
      <c r="B599" s="105" t="s">
        <v>181</v>
      </c>
      <c r="C599" s="105" t="s">
        <v>182</v>
      </c>
      <c r="D599" s="105">
        <v>2022</v>
      </c>
      <c r="E599" s="105">
        <v>1</v>
      </c>
      <c r="F599" s="105">
        <v>222</v>
      </c>
      <c r="G599" s="105" t="s">
        <v>471</v>
      </c>
      <c r="H599" s="105" t="s">
        <v>63</v>
      </c>
      <c r="I599" s="105">
        <v>93</v>
      </c>
      <c r="J599" s="105" t="s">
        <v>397</v>
      </c>
      <c r="K599" s="105">
        <v>9</v>
      </c>
      <c r="L599" s="105" t="s">
        <v>409</v>
      </c>
      <c r="M599" s="105" t="s">
        <v>31</v>
      </c>
      <c r="N599" s="105">
        <v>1</v>
      </c>
      <c r="O599" s="105" t="s">
        <v>201</v>
      </c>
      <c r="P599" s="105">
        <v>21</v>
      </c>
      <c r="Q599" s="105" t="s">
        <v>402</v>
      </c>
      <c r="R599" s="105">
        <v>7909</v>
      </c>
      <c r="S599" s="105" t="s">
        <v>494</v>
      </c>
      <c r="T599" s="105">
        <v>1</v>
      </c>
      <c r="U599" s="105" t="s">
        <v>32</v>
      </c>
      <c r="V599" s="105" t="s">
        <v>495</v>
      </c>
      <c r="W599" s="105">
        <v>2</v>
      </c>
      <c r="X599" s="105" t="s">
        <v>497</v>
      </c>
      <c r="Y599" s="105">
        <v>0</v>
      </c>
      <c r="Z599" s="105">
        <v>0</v>
      </c>
      <c r="AA599" s="105">
        <v>0</v>
      </c>
      <c r="AB599" s="105">
        <v>0</v>
      </c>
      <c r="AC599" s="105">
        <v>13</v>
      </c>
      <c r="AD599" s="105">
        <v>13</v>
      </c>
      <c r="AE599" s="105">
        <v>60293137</v>
      </c>
      <c r="AF599" s="105">
        <v>57619286</v>
      </c>
    </row>
    <row r="600" spans="1:32" s="105" customFormat="1">
      <c r="A600" s="105">
        <v>16</v>
      </c>
      <c r="B600" s="105" t="s">
        <v>181</v>
      </c>
      <c r="C600" s="105" t="s">
        <v>182</v>
      </c>
      <c r="D600" s="105">
        <v>2022</v>
      </c>
      <c r="E600" s="105">
        <v>1</v>
      </c>
      <c r="F600" s="105">
        <v>222</v>
      </c>
      <c r="G600" s="105" t="s">
        <v>471</v>
      </c>
      <c r="H600" s="105" t="s">
        <v>63</v>
      </c>
      <c r="I600" s="105">
        <v>93</v>
      </c>
      <c r="J600" s="105" t="s">
        <v>397</v>
      </c>
      <c r="K600" s="105">
        <v>10</v>
      </c>
      <c r="L600" s="105" t="s">
        <v>445</v>
      </c>
      <c r="M600" s="105" t="s">
        <v>31</v>
      </c>
      <c r="N600" s="105">
        <v>1</v>
      </c>
      <c r="O600" s="105" t="s">
        <v>201</v>
      </c>
      <c r="P600" s="105">
        <v>12</v>
      </c>
      <c r="Q600" s="105" t="s">
        <v>472</v>
      </c>
      <c r="R600" s="105">
        <v>7617</v>
      </c>
      <c r="S600" s="105" t="s">
        <v>473</v>
      </c>
      <c r="T600" s="105">
        <v>1</v>
      </c>
      <c r="U600" s="105" t="s">
        <v>32</v>
      </c>
      <c r="V600" s="105" t="s">
        <v>474</v>
      </c>
      <c r="W600" s="105">
        <v>1</v>
      </c>
      <c r="X600" s="105" t="s">
        <v>475</v>
      </c>
      <c r="Y600" s="105">
        <v>0</v>
      </c>
      <c r="Z600" s="105">
        <v>0</v>
      </c>
      <c r="AA600" s="105">
        <v>0</v>
      </c>
      <c r="AB600" s="105">
        <v>0</v>
      </c>
      <c r="AC600" s="105">
        <v>3200</v>
      </c>
      <c r="AD600" s="105">
        <v>3200</v>
      </c>
      <c r="AE600" s="105">
        <v>390000000</v>
      </c>
      <c r="AF600" s="105">
        <v>384209150</v>
      </c>
    </row>
    <row r="601" spans="1:32" s="105" customFormat="1">
      <c r="A601" s="105">
        <v>16</v>
      </c>
      <c r="B601" s="105" t="s">
        <v>181</v>
      </c>
      <c r="C601" s="105" t="s">
        <v>182</v>
      </c>
      <c r="D601" s="105">
        <v>2022</v>
      </c>
      <c r="E601" s="105">
        <v>1</v>
      </c>
      <c r="F601" s="105">
        <v>222</v>
      </c>
      <c r="G601" s="105" t="s">
        <v>471</v>
      </c>
      <c r="H601" s="105" t="s">
        <v>63</v>
      </c>
      <c r="I601" s="105">
        <v>93</v>
      </c>
      <c r="J601" s="105" t="s">
        <v>397</v>
      </c>
      <c r="K601" s="105">
        <v>10</v>
      </c>
      <c r="L601" s="105" t="s">
        <v>445</v>
      </c>
      <c r="M601" s="105" t="s">
        <v>31</v>
      </c>
      <c r="N601" s="105">
        <v>1</v>
      </c>
      <c r="O601" s="105" t="s">
        <v>201</v>
      </c>
      <c r="P601" s="105">
        <v>12</v>
      </c>
      <c r="Q601" s="105" t="s">
        <v>472</v>
      </c>
      <c r="R601" s="105">
        <v>7617</v>
      </c>
      <c r="S601" s="105" t="s">
        <v>473</v>
      </c>
      <c r="T601" s="105">
        <v>1</v>
      </c>
      <c r="U601" s="105" t="s">
        <v>32</v>
      </c>
      <c r="V601" s="105" t="s">
        <v>474</v>
      </c>
      <c r="W601" s="105">
        <v>3</v>
      </c>
      <c r="X601" s="105" t="s">
        <v>476</v>
      </c>
      <c r="Y601" s="105">
        <v>0</v>
      </c>
      <c r="Z601" s="105">
        <v>0</v>
      </c>
      <c r="AA601" s="105">
        <v>0</v>
      </c>
      <c r="AB601" s="105">
        <v>0</v>
      </c>
      <c r="AC601" s="105">
        <v>1788</v>
      </c>
      <c r="AD601" s="105">
        <v>1788</v>
      </c>
      <c r="AE601" s="105">
        <v>48000000</v>
      </c>
      <c r="AF601" s="105">
        <v>48000000</v>
      </c>
    </row>
    <row r="602" spans="1:32" s="105" customFormat="1">
      <c r="A602" s="105">
        <v>16</v>
      </c>
      <c r="B602" s="105" t="s">
        <v>181</v>
      </c>
      <c r="C602" s="105" t="s">
        <v>182</v>
      </c>
      <c r="D602" s="105">
        <v>2022</v>
      </c>
      <c r="E602" s="105">
        <v>1</v>
      </c>
      <c r="F602" s="105">
        <v>222</v>
      </c>
      <c r="G602" s="105" t="s">
        <v>471</v>
      </c>
      <c r="H602" s="105" t="s">
        <v>63</v>
      </c>
      <c r="I602" s="105">
        <v>93</v>
      </c>
      <c r="J602" s="105" t="s">
        <v>397</v>
      </c>
      <c r="K602" s="105">
        <v>10</v>
      </c>
      <c r="L602" s="105" t="s">
        <v>445</v>
      </c>
      <c r="M602" s="105" t="s">
        <v>31</v>
      </c>
      <c r="N602" s="105">
        <v>1</v>
      </c>
      <c r="O602" s="105" t="s">
        <v>201</v>
      </c>
      <c r="P602" s="105">
        <v>12</v>
      </c>
      <c r="Q602" s="105" t="s">
        <v>472</v>
      </c>
      <c r="R602" s="105">
        <v>7617</v>
      </c>
      <c r="S602" s="105" t="s">
        <v>473</v>
      </c>
      <c r="T602" s="105">
        <v>1</v>
      </c>
      <c r="U602" s="105" t="s">
        <v>32</v>
      </c>
      <c r="V602" s="105" t="s">
        <v>474</v>
      </c>
      <c r="W602" s="105">
        <v>4</v>
      </c>
      <c r="X602" s="105" t="s">
        <v>507</v>
      </c>
      <c r="Y602" s="105">
        <v>0</v>
      </c>
      <c r="Z602" s="105">
        <v>0</v>
      </c>
      <c r="AA602" s="105">
        <v>0</v>
      </c>
      <c r="AB602" s="105">
        <v>0</v>
      </c>
      <c r="AC602" s="105">
        <v>2</v>
      </c>
      <c r="AD602" s="105">
        <v>2</v>
      </c>
      <c r="AE602" s="105">
        <v>27582257</v>
      </c>
      <c r="AF602" s="105">
        <v>26944772</v>
      </c>
    </row>
    <row r="603" spans="1:32" s="105" customFormat="1">
      <c r="A603" s="105">
        <v>16</v>
      </c>
      <c r="B603" s="105" t="s">
        <v>181</v>
      </c>
      <c r="C603" s="105" t="s">
        <v>182</v>
      </c>
      <c r="D603" s="105">
        <v>2022</v>
      </c>
      <c r="E603" s="105">
        <v>1</v>
      </c>
      <c r="F603" s="105">
        <v>222</v>
      </c>
      <c r="G603" s="105" t="s">
        <v>471</v>
      </c>
      <c r="H603" s="105" t="s">
        <v>63</v>
      </c>
      <c r="I603" s="105">
        <v>93</v>
      </c>
      <c r="J603" s="105" t="s">
        <v>397</v>
      </c>
      <c r="K603" s="105">
        <v>10</v>
      </c>
      <c r="L603" s="105" t="s">
        <v>445</v>
      </c>
      <c r="M603" s="105" t="s">
        <v>31</v>
      </c>
      <c r="N603" s="105">
        <v>1</v>
      </c>
      <c r="O603" s="105" t="s">
        <v>201</v>
      </c>
      <c r="P603" s="105">
        <v>14</v>
      </c>
      <c r="Q603" s="105" t="s">
        <v>423</v>
      </c>
      <c r="R603" s="105">
        <v>7619</v>
      </c>
      <c r="S603" s="105" t="s">
        <v>477</v>
      </c>
      <c r="T603" s="105">
        <v>1</v>
      </c>
      <c r="U603" s="105" t="s">
        <v>32</v>
      </c>
      <c r="V603" s="105" t="s">
        <v>478</v>
      </c>
      <c r="W603" s="105">
        <v>1</v>
      </c>
      <c r="X603" s="105" t="s">
        <v>479</v>
      </c>
      <c r="Y603" s="105">
        <v>0</v>
      </c>
      <c r="Z603" s="105">
        <v>0</v>
      </c>
      <c r="AA603" s="105">
        <v>0</v>
      </c>
      <c r="AB603" s="105">
        <v>0</v>
      </c>
      <c r="AC603" s="105">
        <v>6438</v>
      </c>
      <c r="AD603" s="105">
        <v>6438</v>
      </c>
      <c r="AE603" s="105">
        <v>1831890761</v>
      </c>
      <c r="AF603" s="105">
        <v>1820836010</v>
      </c>
    </row>
    <row r="604" spans="1:32" s="105" customFormat="1">
      <c r="A604" s="105">
        <v>16</v>
      </c>
      <c r="B604" s="105" t="s">
        <v>181</v>
      </c>
      <c r="C604" s="105" t="s">
        <v>182</v>
      </c>
      <c r="D604" s="105">
        <v>2022</v>
      </c>
      <c r="E604" s="105">
        <v>1</v>
      </c>
      <c r="F604" s="105">
        <v>222</v>
      </c>
      <c r="G604" s="105" t="s">
        <v>471</v>
      </c>
      <c r="H604" s="105" t="s">
        <v>63</v>
      </c>
      <c r="I604" s="105">
        <v>93</v>
      </c>
      <c r="J604" s="105" t="s">
        <v>397</v>
      </c>
      <c r="K604" s="105">
        <v>10</v>
      </c>
      <c r="L604" s="105" t="s">
        <v>445</v>
      </c>
      <c r="M604" s="105" t="s">
        <v>31</v>
      </c>
      <c r="N604" s="105">
        <v>1</v>
      </c>
      <c r="O604" s="105" t="s">
        <v>201</v>
      </c>
      <c r="P604" s="105">
        <v>14</v>
      </c>
      <c r="Q604" s="105" t="s">
        <v>423</v>
      </c>
      <c r="R604" s="105">
        <v>7619</v>
      </c>
      <c r="S604" s="105" t="s">
        <v>477</v>
      </c>
      <c r="T604" s="105">
        <v>1</v>
      </c>
      <c r="U604" s="105" t="s">
        <v>32</v>
      </c>
      <c r="V604" s="105" t="s">
        <v>478</v>
      </c>
      <c r="W604" s="105">
        <v>3</v>
      </c>
      <c r="X604" s="105" t="s">
        <v>508</v>
      </c>
      <c r="Y604" s="105">
        <v>0</v>
      </c>
      <c r="Z604" s="105">
        <v>0</v>
      </c>
      <c r="AA604" s="105">
        <v>0</v>
      </c>
      <c r="AB604" s="105">
        <v>0</v>
      </c>
      <c r="AC604" s="105">
        <v>2</v>
      </c>
      <c r="AD604" s="105">
        <v>2</v>
      </c>
      <c r="AE604" s="105">
        <v>1257253898</v>
      </c>
      <c r="AF604" s="105">
        <v>1257253898</v>
      </c>
    </row>
    <row r="605" spans="1:32" s="105" customFormat="1">
      <c r="A605" s="105">
        <v>16</v>
      </c>
      <c r="B605" s="105" t="s">
        <v>181</v>
      </c>
      <c r="C605" s="105" t="s">
        <v>182</v>
      </c>
      <c r="D605" s="105">
        <v>2022</v>
      </c>
      <c r="E605" s="105">
        <v>1</v>
      </c>
      <c r="F605" s="105">
        <v>222</v>
      </c>
      <c r="G605" s="105" t="s">
        <v>471</v>
      </c>
      <c r="H605" s="105" t="s">
        <v>63</v>
      </c>
      <c r="I605" s="105">
        <v>93</v>
      </c>
      <c r="J605" s="105" t="s">
        <v>397</v>
      </c>
      <c r="K605" s="105">
        <v>10</v>
      </c>
      <c r="L605" s="105" t="s">
        <v>445</v>
      </c>
      <c r="M605" s="105" t="s">
        <v>31</v>
      </c>
      <c r="N605" s="105">
        <v>1</v>
      </c>
      <c r="O605" s="105" t="s">
        <v>201</v>
      </c>
      <c r="P605" s="105">
        <v>14</v>
      </c>
      <c r="Q605" s="105" t="s">
        <v>423</v>
      </c>
      <c r="R605" s="105">
        <v>7619</v>
      </c>
      <c r="S605" s="105" t="s">
        <v>477</v>
      </c>
      <c r="T605" s="105">
        <v>1</v>
      </c>
      <c r="U605" s="105" t="s">
        <v>32</v>
      </c>
      <c r="V605" s="105" t="s">
        <v>478</v>
      </c>
      <c r="W605" s="105">
        <v>7</v>
      </c>
      <c r="X605" s="105" t="s">
        <v>480</v>
      </c>
      <c r="Y605" s="105">
        <v>0</v>
      </c>
      <c r="Z605" s="105">
        <v>0</v>
      </c>
      <c r="AA605" s="105">
        <v>0</v>
      </c>
      <c r="AB605" s="105">
        <v>0</v>
      </c>
      <c r="AC605" s="105">
        <v>454</v>
      </c>
      <c r="AD605" s="105">
        <v>454</v>
      </c>
      <c r="AE605" s="105">
        <v>158114203</v>
      </c>
      <c r="AF605" s="105">
        <v>158114203</v>
      </c>
    </row>
    <row r="606" spans="1:32" s="105" customFormat="1">
      <c r="A606" s="105">
        <v>16</v>
      </c>
      <c r="B606" s="105" t="s">
        <v>181</v>
      </c>
      <c r="C606" s="105" t="s">
        <v>182</v>
      </c>
      <c r="D606" s="105">
        <v>2022</v>
      </c>
      <c r="E606" s="105">
        <v>1</v>
      </c>
      <c r="F606" s="105">
        <v>222</v>
      </c>
      <c r="G606" s="105" t="s">
        <v>471</v>
      </c>
      <c r="H606" s="105" t="s">
        <v>63</v>
      </c>
      <c r="I606" s="105">
        <v>93</v>
      </c>
      <c r="J606" s="105" t="s">
        <v>397</v>
      </c>
      <c r="K606" s="105">
        <v>10</v>
      </c>
      <c r="L606" s="105" t="s">
        <v>445</v>
      </c>
      <c r="M606" s="105" t="s">
        <v>31</v>
      </c>
      <c r="N606" s="105">
        <v>1</v>
      </c>
      <c r="O606" s="105" t="s">
        <v>201</v>
      </c>
      <c r="P606" s="105">
        <v>14</v>
      </c>
      <c r="Q606" s="105" t="s">
        <v>423</v>
      </c>
      <c r="R606" s="105">
        <v>7619</v>
      </c>
      <c r="S606" s="105" t="s">
        <v>477</v>
      </c>
      <c r="T606" s="105">
        <v>1</v>
      </c>
      <c r="U606" s="105" t="s">
        <v>32</v>
      </c>
      <c r="V606" s="105" t="s">
        <v>478</v>
      </c>
      <c r="W606" s="105">
        <v>8</v>
      </c>
      <c r="X606" s="105" t="s">
        <v>481</v>
      </c>
      <c r="Y606" s="105">
        <v>0</v>
      </c>
      <c r="Z606" s="105">
        <v>0</v>
      </c>
      <c r="AA606" s="105">
        <v>0</v>
      </c>
      <c r="AB606" s="105">
        <v>0</v>
      </c>
      <c r="AC606" s="105">
        <v>1194</v>
      </c>
      <c r="AD606" s="105">
        <v>1204</v>
      </c>
      <c r="AE606" s="105">
        <v>689994370</v>
      </c>
      <c r="AF606" s="105">
        <v>689994370</v>
      </c>
    </row>
    <row r="607" spans="1:32" s="105" customFormat="1">
      <c r="A607" s="105">
        <v>16</v>
      </c>
      <c r="B607" s="105" t="s">
        <v>181</v>
      </c>
      <c r="C607" s="105" t="s">
        <v>182</v>
      </c>
      <c r="D607" s="105">
        <v>2022</v>
      </c>
      <c r="E607" s="105">
        <v>1</v>
      </c>
      <c r="F607" s="105">
        <v>222</v>
      </c>
      <c r="G607" s="105" t="s">
        <v>471</v>
      </c>
      <c r="H607" s="105" t="s">
        <v>63</v>
      </c>
      <c r="I607" s="105">
        <v>93</v>
      </c>
      <c r="J607" s="105" t="s">
        <v>397</v>
      </c>
      <c r="K607" s="105">
        <v>10</v>
      </c>
      <c r="L607" s="105" t="s">
        <v>445</v>
      </c>
      <c r="M607" s="105" t="s">
        <v>31</v>
      </c>
      <c r="N607" s="105">
        <v>1</v>
      </c>
      <c r="O607" s="105" t="s">
        <v>201</v>
      </c>
      <c r="P607" s="105">
        <v>15</v>
      </c>
      <c r="Q607" s="105" t="s">
        <v>42</v>
      </c>
      <c r="R607" s="105">
        <v>7594</v>
      </c>
      <c r="S607" s="105" t="s">
        <v>482</v>
      </c>
      <c r="T607" s="105">
        <v>1</v>
      </c>
      <c r="U607" s="105" t="s">
        <v>32</v>
      </c>
      <c r="V607" s="105" t="s">
        <v>498</v>
      </c>
      <c r="W607" s="105">
        <v>3</v>
      </c>
      <c r="X607" s="105" t="s">
        <v>484</v>
      </c>
      <c r="Y607" s="105">
        <v>0</v>
      </c>
      <c r="Z607" s="105">
        <v>0</v>
      </c>
      <c r="AA607" s="105">
        <v>0</v>
      </c>
      <c r="AB607" s="105">
        <v>0</v>
      </c>
      <c r="AC607" s="105">
        <v>59</v>
      </c>
      <c r="AD607" s="105">
        <v>59</v>
      </c>
      <c r="AE607" s="105">
        <v>4307000</v>
      </c>
      <c r="AF607" s="105">
        <v>4307000</v>
      </c>
    </row>
    <row r="608" spans="1:32" s="105" customFormat="1">
      <c r="A608" s="105">
        <v>16</v>
      </c>
      <c r="B608" s="105" t="s">
        <v>181</v>
      </c>
      <c r="C608" s="105" t="s">
        <v>182</v>
      </c>
      <c r="D608" s="105">
        <v>2022</v>
      </c>
      <c r="E608" s="105">
        <v>1</v>
      </c>
      <c r="F608" s="105">
        <v>222</v>
      </c>
      <c r="G608" s="105" t="s">
        <v>471</v>
      </c>
      <c r="H608" s="105" t="s">
        <v>63</v>
      </c>
      <c r="I608" s="105">
        <v>93</v>
      </c>
      <c r="J608" s="105" t="s">
        <v>397</v>
      </c>
      <c r="K608" s="105">
        <v>10</v>
      </c>
      <c r="L608" s="105" t="s">
        <v>445</v>
      </c>
      <c r="M608" s="105" t="s">
        <v>31</v>
      </c>
      <c r="N608" s="105">
        <v>1</v>
      </c>
      <c r="O608" s="105" t="s">
        <v>201</v>
      </c>
      <c r="P608" s="105">
        <v>21</v>
      </c>
      <c r="Q608" s="105" t="s">
        <v>402</v>
      </c>
      <c r="R608" s="105">
        <v>7585</v>
      </c>
      <c r="S608" s="105" t="s">
        <v>64</v>
      </c>
      <c r="T608" s="105">
        <v>1</v>
      </c>
      <c r="U608" s="105" t="s">
        <v>32</v>
      </c>
      <c r="V608" s="105" t="s">
        <v>485</v>
      </c>
      <c r="W608" s="105">
        <v>1</v>
      </c>
      <c r="X608" s="105" t="s">
        <v>499</v>
      </c>
      <c r="Y608" s="105">
        <v>0</v>
      </c>
      <c r="Z608" s="105">
        <v>0</v>
      </c>
      <c r="AA608" s="105">
        <v>0</v>
      </c>
      <c r="AB608" s="105">
        <v>0</v>
      </c>
      <c r="AC608" s="105">
        <v>4</v>
      </c>
      <c r="AD608" s="105">
        <v>4</v>
      </c>
      <c r="AE608" s="105">
        <v>3360156</v>
      </c>
      <c r="AF608" s="105">
        <v>3360154</v>
      </c>
    </row>
    <row r="609" spans="1:32" s="105" customFormat="1">
      <c r="A609" s="105">
        <v>16</v>
      </c>
      <c r="B609" s="105" t="s">
        <v>181</v>
      </c>
      <c r="C609" s="105" t="s">
        <v>182</v>
      </c>
      <c r="D609" s="105">
        <v>2022</v>
      </c>
      <c r="E609" s="105">
        <v>1</v>
      </c>
      <c r="F609" s="105">
        <v>222</v>
      </c>
      <c r="G609" s="105" t="s">
        <v>471</v>
      </c>
      <c r="H609" s="105" t="s">
        <v>63</v>
      </c>
      <c r="I609" s="105">
        <v>93</v>
      </c>
      <c r="J609" s="105" t="s">
        <v>397</v>
      </c>
      <c r="K609" s="105">
        <v>10</v>
      </c>
      <c r="L609" s="105" t="s">
        <v>445</v>
      </c>
      <c r="M609" s="105" t="s">
        <v>31</v>
      </c>
      <c r="N609" s="105">
        <v>1</v>
      </c>
      <c r="O609" s="105" t="s">
        <v>201</v>
      </c>
      <c r="P609" s="105">
        <v>21</v>
      </c>
      <c r="Q609" s="105" t="s">
        <v>402</v>
      </c>
      <c r="R609" s="105">
        <v>7585</v>
      </c>
      <c r="S609" s="105" t="s">
        <v>64</v>
      </c>
      <c r="T609" s="105">
        <v>1</v>
      </c>
      <c r="U609" s="105" t="s">
        <v>32</v>
      </c>
      <c r="V609" s="105" t="s">
        <v>485</v>
      </c>
      <c r="W609" s="105">
        <v>2</v>
      </c>
      <c r="X609" s="105" t="s">
        <v>500</v>
      </c>
      <c r="Y609" s="105">
        <v>0</v>
      </c>
      <c r="Z609" s="105">
        <v>0</v>
      </c>
      <c r="AA609" s="105">
        <v>0</v>
      </c>
      <c r="AB609" s="105">
        <v>0</v>
      </c>
      <c r="AC609" s="105">
        <v>1</v>
      </c>
      <c r="AD609" s="105">
        <v>1</v>
      </c>
      <c r="AE609" s="105">
        <v>556557</v>
      </c>
      <c r="AF609" s="105">
        <v>556557</v>
      </c>
    </row>
    <row r="610" spans="1:32" s="105" customFormat="1">
      <c r="A610" s="105">
        <v>16</v>
      </c>
      <c r="B610" s="105" t="s">
        <v>181</v>
      </c>
      <c r="C610" s="105" t="s">
        <v>182</v>
      </c>
      <c r="D610" s="105">
        <v>2022</v>
      </c>
      <c r="E610" s="105">
        <v>1</v>
      </c>
      <c r="F610" s="105">
        <v>222</v>
      </c>
      <c r="G610" s="105" t="s">
        <v>471</v>
      </c>
      <c r="H610" s="105" t="s">
        <v>63</v>
      </c>
      <c r="I610" s="105">
        <v>93</v>
      </c>
      <c r="J610" s="105" t="s">
        <v>397</v>
      </c>
      <c r="K610" s="105">
        <v>10</v>
      </c>
      <c r="L610" s="105" t="s">
        <v>445</v>
      </c>
      <c r="M610" s="105" t="s">
        <v>31</v>
      </c>
      <c r="N610" s="105">
        <v>1</v>
      </c>
      <c r="O610" s="105" t="s">
        <v>201</v>
      </c>
      <c r="P610" s="105">
        <v>21</v>
      </c>
      <c r="Q610" s="105" t="s">
        <v>402</v>
      </c>
      <c r="R610" s="105">
        <v>7585</v>
      </c>
      <c r="S610" s="105" t="s">
        <v>64</v>
      </c>
      <c r="T610" s="105">
        <v>1</v>
      </c>
      <c r="U610" s="105" t="s">
        <v>32</v>
      </c>
      <c r="V610" s="105" t="s">
        <v>485</v>
      </c>
      <c r="W610" s="105">
        <v>3</v>
      </c>
      <c r="X610" s="105" t="s">
        <v>501</v>
      </c>
      <c r="Y610" s="105">
        <v>0</v>
      </c>
      <c r="Z610" s="105">
        <v>0</v>
      </c>
      <c r="AA610" s="105">
        <v>0</v>
      </c>
      <c r="AB610" s="105">
        <v>0</v>
      </c>
      <c r="AC610" s="105">
        <v>12</v>
      </c>
      <c r="AD610" s="105">
        <v>12</v>
      </c>
      <c r="AE610" s="105">
        <v>14497109</v>
      </c>
      <c r="AF610" s="105">
        <v>14497097</v>
      </c>
    </row>
    <row r="611" spans="1:32" s="105" customFormat="1">
      <c r="A611" s="105">
        <v>16</v>
      </c>
      <c r="B611" s="105" t="s">
        <v>181</v>
      </c>
      <c r="C611" s="105" t="s">
        <v>182</v>
      </c>
      <c r="D611" s="105">
        <v>2022</v>
      </c>
      <c r="E611" s="105">
        <v>1</v>
      </c>
      <c r="F611" s="105">
        <v>222</v>
      </c>
      <c r="G611" s="105" t="s">
        <v>471</v>
      </c>
      <c r="H611" s="105" t="s">
        <v>63</v>
      </c>
      <c r="I611" s="105">
        <v>93</v>
      </c>
      <c r="J611" s="105" t="s">
        <v>397</v>
      </c>
      <c r="K611" s="105">
        <v>10</v>
      </c>
      <c r="L611" s="105" t="s">
        <v>445</v>
      </c>
      <c r="M611" s="105" t="s">
        <v>31</v>
      </c>
      <c r="N611" s="105">
        <v>1</v>
      </c>
      <c r="O611" s="105" t="s">
        <v>201</v>
      </c>
      <c r="P611" s="105">
        <v>21</v>
      </c>
      <c r="Q611" s="105" t="s">
        <v>402</v>
      </c>
      <c r="R611" s="105">
        <v>7585</v>
      </c>
      <c r="S611" s="105" t="s">
        <v>64</v>
      </c>
      <c r="T611" s="105">
        <v>1</v>
      </c>
      <c r="U611" s="105" t="s">
        <v>32</v>
      </c>
      <c r="V611" s="105" t="s">
        <v>485</v>
      </c>
      <c r="W611" s="105">
        <v>4</v>
      </c>
      <c r="X611" s="105" t="s">
        <v>502</v>
      </c>
      <c r="Y611" s="105">
        <v>0</v>
      </c>
      <c r="Z611" s="105">
        <v>0</v>
      </c>
      <c r="AA611" s="105">
        <v>0</v>
      </c>
      <c r="AB611" s="105">
        <v>0</v>
      </c>
      <c r="AC611" s="105">
        <v>62</v>
      </c>
      <c r="AD611" s="105">
        <v>62</v>
      </c>
      <c r="AE611" s="105">
        <v>134893509</v>
      </c>
      <c r="AF611" s="105">
        <v>134859139</v>
      </c>
    </row>
    <row r="612" spans="1:32" s="105" customFormat="1">
      <c r="A612" s="105">
        <v>16</v>
      </c>
      <c r="B612" s="105" t="s">
        <v>181</v>
      </c>
      <c r="C612" s="105" t="s">
        <v>182</v>
      </c>
      <c r="D612" s="105">
        <v>2022</v>
      </c>
      <c r="E612" s="105">
        <v>1</v>
      </c>
      <c r="F612" s="105">
        <v>222</v>
      </c>
      <c r="G612" s="105" t="s">
        <v>471</v>
      </c>
      <c r="H612" s="105" t="s">
        <v>63</v>
      </c>
      <c r="I612" s="105">
        <v>93</v>
      </c>
      <c r="J612" s="105" t="s">
        <v>397</v>
      </c>
      <c r="K612" s="105">
        <v>10</v>
      </c>
      <c r="L612" s="105" t="s">
        <v>445</v>
      </c>
      <c r="M612" s="105" t="s">
        <v>31</v>
      </c>
      <c r="N612" s="105">
        <v>1</v>
      </c>
      <c r="O612" s="105" t="s">
        <v>201</v>
      </c>
      <c r="P612" s="105">
        <v>21</v>
      </c>
      <c r="Q612" s="105" t="s">
        <v>402</v>
      </c>
      <c r="R612" s="105">
        <v>7585</v>
      </c>
      <c r="S612" s="105" t="s">
        <v>64</v>
      </c>
      <c r="T612" s="105">
        <v>1</v>
      </c>
      <c r="U612" s="105" t="s">
        <v>32</v>
      </c>
      <c r="V612" s="105" t="s">
        <v>485</v>
      </c>
      <c r="W612" s="105">
        <v>5</v>
      </c>
      <c r="X612" s="105" t="s">
        <v>503</v>
      </c>
      <c r="Y612" s="105">
        <v>0</v>
      </c>
      <c r="Z612" s="105">
        <v>0</v>
      </c>
      <c r="AA612" s="105">
        <v>0</v>
      </c>
      <c r="AB612" s="105">
        <v>0</v>
      </c>
      <c r="AC612" s="105">
        <v>89</v>
      </c>
      <c r="AD612" s="105">
        <v>89</v>
      </c>
      <c r="AE612" s="105">
        <v>285561687</v>
      </c>
      <c r="AF612" s="105">
        <v>285561687</v>
      </c>
    </row>
    <row r="613" spans="1:32" s="105" customFormat="1">
      <c r="A613" s="105">
        <v>16</v>
      </c>
      <c r="B613" s="105" t="s">
        <v>181</v>
      </c>
      <c r="C613" s="105" t="s">
        <v>182</v>
      </c>
      <c r="D613" s="105">
        <v>2022</v>
      </c>
      <c r="E613" s="105">
        <v>1</v>
      </c>
      <c r="F613" s="105">
        <v>222</v>
      </c>
      <c r="G613" s="105" t="s">
        <v>471</v>
      </c>
      <c r="H613" s="105" t="s">
        <v>63</v>
      </c>
      <c r="I613" s="105">
        <v>93</v>
      </c>
      <c r="J613" s="105" t="s">
        <v>397</v>
      </c>
      <c r="K613" s="105">
        <v>10</v>
      </c>
      <c r="L613" s="105" t="s">
        <v>445</v>
      </c>
      <c r="M613" s="105" t="s">
        <v>31</v>
      </c>
      <c r="N613" s="105">
        <v>1</v>
      </c>
      <c r="O613" s="105" t="s">
        <v>201</v>
      </c>
      <c r="P613" s="105">
        <v>21</v>
      </c>
      <c r="Q613" s="105" t="s">
        <v>402</v>
      </c>
      <c r="R613" s="105">
        <v>7585</v>
      </c>
      <c r="S613" s="105" t="s">
        <v>64</v>
      </c>
      <c r="T613" s="105">
        <v>1</v>
      </c>
      <c r="U613" s="105" t="s">
        <v>32</v>
      </c>
      <c r="V613" s="105" t="s">
        <v>485</v>
      </c>
      <c r="W613" s="105">
        <v>6</v>
      </c>
      <c r="X613" s="105" t="s">
        <v>486</v>
      </c>
      <c r="Y613" s="105">
        <v>0</v>
      </c>
      <c r="Z613" s="105">
        <v>0</v>
      </c>
      <c r="AA613" s="105">
        <v>0</v>
      </c>
      <c r="AB613" s="105">
        <v>0</v>
      </c>
      <c r="AC613" s="105">
        <v>2</v>
      </c>
      <c r="AD613" s="105">
        <v>2</v>
      </c>
      <c r="AE613" s="105">
        <v>6573243</v>
      </c>
      <c r="AF613" s="105">
        <v>6573243</v>
      </c>
    </row>
    <row r="614" spans="1:32" s="105" customFormat="1">
      <c r="A614" s="105">
        <v>16</v>
      </c>
      <c r="B614" s="105" t="s">
        <v>181</v>
      </c>
      <c r="C614" s="105" t="s">
        <v>182</v>
      </c>
      <c r="D614" s="105">
        <v>2022</v>
      </c>
      <c r="E614" s="105">
        <v>1</v>
      </c>
      <c r="F614" s="105">
        <v>222</v>
      </c>
      <c r="G614" s="105" t="s">
        <v>471</v>
      </c>
      <c r="H614" s="105" t="s">
        <v>63</v>
      </c>
      <c r="I614" s="105">
        <v>93</v>
      </c>
      <c r="J614" s="105" t="s">
        <v>397</v>
      </c>
      <c r="K614" s="105">
        <v>10</v>
      </c>
      <c r="L614" s="105" t="s">
        <v>445</v>
      </c>
      <c r="M614" s="105" t="s">
        <v>31</v>
      </c>
      <c r="N614" s="105">
        <v>1</v>
      </c>
      <c r="O614" s="105" t="s">
        <v>201</v>
      </c>
      <c r="P614" s="105">
        <v>21</v>
      </c>
      <c r="Q614" s="105" t="s">
        <v>402</v>
      </c>
      <c r="R614" s="105">
        <v>7585</v>
      </c>
      <c r="S614" s="105" t="s">
        <v>64</v>
      </c>
      <c r="T614" s="105">
        <v>1</v>
      </c>
      <c r="U614" s="105" t="s">
        <v>32</v>
      </c>
      <c r="V614" s="105" t="s">
        <v>485</v>
      </c>
      <c r="W614" s="105">
        <v>7</v>
      </c>
      <c r="X614" s="105" t="s">
        <v>487</v>
      </c>
      <c r="Y614" s="105">
        <v>0</v>
      </c>
      <c r="Z614" s="105">
        <v>0</v>
      </c>
      <c r="AA614" s="105">
        <v>0</v>
      </c>
      <c r="AB614" s="105">
        <v>0</v>
      </c>
      <c r="AC614" s="105">
        <v>40</v>
      </c>
      <c r="AD614" s="105">
        <v>40</v>
      </c>
      <c r="AE614" s="105">
        <v>107614516</v>
      </c>
      <c r="AF614" s="105">
        <v>107614516</v>
      </c>
    </row>
    <row r="615" spans="1:32" s="105" customFormat="1">
      <c r="A615" s="105">
        <v>16</v>
      </c>
      <c r="B615" s="105" t="s">
        <v>181</v>
      </c>
      <c r="C615" s="105" t="s">
        <v>182</v>
      </c>
      <c r="D615" s="105">
        <v>2022</v>
      </c>
      <c r="E615" s="105">
        <v>1</v>
      </c>
      <c r="F615" s="105">
        <v>222</v>
      </c>
      <c r="G615" s="105" t="s">
        <v>471</v>
      </c>
      <c r="H615" s="105" t="s">
        <v>63</v>
      </c>
      <c r="I615" s="105">
        <v>93</v>
      </c>
      <c r="J615" s="105" t="s">
        <v>397</v>
      </c>
      <c r="K615" s="105">
        <v>10</v>
      </c>
      <c r="L615" s="105" t="s">
        <v>445</v>
      </c>
      <c r="M615" s="105" t="s">
        <v>31</v>
      </c>
      <c r="N615" s="105">
        <v>1</v>
      </c>
      <c r="O615" s="105" t="s">
        <v>201</v>
      </c>
      <c r="P615" s="105">
        <v>21</v>
      </c>
      <c r="Q615" s="105" t="s">
        <v>402</v>
      </c>
      <c r="R615" s="105">
        <v>7585</v>
      </c>
      <c r="S615" s="105" t="s">
        <v>64</v>
      </c>
      <c r="T615" s="105">
        <v>1</v>
      </c>
      <c r="U615" s="105" t="s">
        <v>32</v>
      </c>
      <c r="V615" s="105" t="s">
        <v>485</v>
      </c>
      <c r="W615" s="105">
        <v>8</v>
      </c>
      <c r="X615" s="105" t="s">
        <v>488</v>
      </c>
      <c r="Y615" s="105">
        <v>0</v>
      </c>
      <c r="Z615" s="105">
        <v>0</v>
      </c>
      <c r="AA615" s="105">
        <v>0</v>
      </c>
      <c r="AB615" s="105">
        <v>0</v>
      </c>
      <c r="AC615" s="105">
        <v>22</v>
      </c>
      <c r="AD615" s="105">
        <v>22</v>
      </c>
      <c r="AE615" s="105">
        <v>14928198</v>
      </c>
      <c r="AF615" s="105">
        <v>14928133</v>
      </c>
    </row>
    <row r="616" spans="1:32" s="105" customFormat="1">
      <c r="A616" s="105">
        <v>16</v>
      </c>
      <c r="B616" s="105" t="s">
        <v>181</v>
      </c>
      <c r="C616" s="105" t="s">
        <v>182</v>
      </c>
      <c r="D616" s="105">
        <v>2022</v>
      </c>
      <c r="E616" s="105">
        <v>1</v>
      </c>
      <c r="F616" s="105">
        <v>222</v>
      </c>
      <c r="G616" s="105" t="s">
        <v>471</v>
      </c>
      <c r="H616" s="105" t="s">
        <v>63</v>
      </c>
      <c r="I616" s="105">
        <v>93</v>
      </c>
      <c r="J616" s="105" t="s">
        <v>397</v>
      </c>
      <c r="K616" s="105">
        <v>10</v>
      </c>
      <c r="L616" s="105" t="s">
        <v>445</v>
      </c>
      <c r="M616" s="105" t="s">
        <v>31</v>
      </c>
      <c r="N616" s="105">
        <v>1</v>
      </c>
      <c r="O616" s="105" t="s">
        <v>201</v>
      </c>
      <c r="P616" s="105">
        <v>21</v>
      </c>
      <c r="Q616" s="105" t="s">
        <v>402</v>
      </c>
      <c r="R616" s="105">
        <v>7585</v>
      </c>
      <c r="S616" s="105" t="s">
        <v>64</v>
      </c>
      <c r="T616" s="105">
        <v>1</v>
      </c>
      <c r="U616" s="105" t="s">
        <v>32</v>
      </c>
      <c r="V616" s="105" t="s">
        <v>485</v>
      </c>
      <c r="W616" s="105">
        <v>9</v>
      </c>
      <c r="X616" s="105" t="s">
        <v>489</v>
      </c>
      <c r="Y616" s="105">
        <v>0</v>
      </c>
      <c r="Z616" s="105">
        <v>0</v>
      </c>
      <c r="AA616" s="105">
        <v>0</v>
      </c>
      <c r="AB616" s="105">
        <v>0</v>
      </c>
      <c r="AC616" s="105">
        <v>10</v>
      </c>
      <c r="AD616" s="105">
        <v>10</v>
      </c>
      <c r="AE616" s="105">
        <v>128608488</v>
      </c>
      <c r="AF616" s="105">
        <v>127256369</v>
      </c>
    </row>
    <row r="617" spans="1:32" s="105" customFormat="1">
      <c r="A617" s="105">
        <v>16</v>
      </c>
      <c r="B617" s="105" t="s">
        <v>181</v>
      </c>
      <c r="C617" s="105" t="s">
        <v>182</v>
      </c>
      <c r="D617" s="105">
        <v>2022</v>
      </c>
      <c r="E617" s="105">
        <v>1</v>
      </c>
      <c r="F617" s="105">
        <v>222</v>
      </c>
      <c r="G617" s="105" t="s">
        <v>471</v>
      </c>
      <c r="H617" s="105" t="s">
        <v>63</v>
      </c>
      <c r="I617" s="105">
        <v>93</v>
      </c>
      <c r="J617" s="105" t="s">
        <v>397</v>
      </c>
      <c r="K617" s="105">
        <v>10</v>
      </c>
      <c r="L617" s="105" t="s">
        <v>445</v>
      </c>
      <c r="M617" s="105" t="s">
        <v>31</v>
      </c>
      <c r="N617" s="105">
        <v>1</v>
      </c>
      <c r="O617" s="105" t="s">
        <v>201</v>
      </c>
      <c r="P617" s="105">
        <v>21</v>
      </c>
      <c r="Q617" s="105" t="s">
        <v>402</v>
      </c>
      <c r="R617" s="105">
        <v>7600</v>
      </c>
      <c r="S617" s="105" t="s">
        <v>504</v>
      </c>
      <c r="T617" s="105">
        <v>1</v>
      </c>
      <c r="U617" s="105" t="s">
        <v>32</v>
      </c>
      <c r="V617" s="105" t="s">
        <v>505</v>
      </c>
      <c r="W617" s="105">
        <v>1</v>
      </c>
      <c r="X617" s="105" t="s">
        <v>511</v>
      </c>
      <c r="Y617" s="105">
        <v>0</v>
      </c>
      <c r="Z617" s="105">
        <v>0</v>
      </c>
      <c r="AA617" s="105">
        <v>0</v>
      </c>
      <c r="AB617" s="105">
        <v>0</v>
      </c>
      <c r="AC617" s="105">
        <v>52</v>
      </c>
      <c r="AD617" s="105">
        <v>52</v>
      </c>
      <c r="AE617" s="105">
        <v>410184196</v>
      </c>
      <c r="AF617" s="105">
        <v>410184196</v>
      </c>
    </row>
    <row r="618" spans="1:32" s="105" customFormat="1">
      <c r="A618" s="105">
        <v>16</v>
      </c>
      <c r="B618" s="105" t="s">
        <v>181</v>
      </c>
      <c r="C618" s="105" t="s">
        <v>182</v>
      </c>
      <c r="D618" s="105">
        <v>2022</v>
      </c>
      <c r="E618" s="105">
        <v>1</v>
      </c>
      <c r="F618" s="105">
        <v>222</v>
      </c>
      <c r="G618" s="105" t="s">
        <v>471</v>
      </c>
      <c r="H618" s="105" t="s">
        <v>63</v>
      </c>
      <c r="I618" s="105">
        <v>93</v>
      </c>
      <c r="J618" s="105" t="s">
        <v>397</v>
      </c>
      <c r="K618" s="105">
        <v>10</v>
      </c>
      <c r="L618" s="105" t="s">
        <v>445</v>
      </c>
      <c r="M618" s="105" t="s">
        <v>31</v>
      </c>
      <c r="N618" s="105">
        <v>1</v>
      </c>
      <c r="O618" s="105" t="s">
        <v>201</v>
      </c>
      <c r="P618" s="105">
        <v>21</v>
      </c>
      <c r="Q618" s="105" t="s">
        <v>402</v>
      </c>
      <c r="R618" s="105">
        <v>7614</v>
      </c>
      <c r="S618" s="105" t="s">
        <v>490</v>
      </c>
      <c r="T618" s="105">
        <v>1</v>
      </c>
      <c r="U618" s="105" t="s">
        <v>32</v>
      </c>
      <c r="V618" s="105" t="s">
        <v>491</v>
      </c>
      <c r="W618" s="105">
        <v>1</v>
      </c>
      <c r="X618" s="105" t="s">
        <v>492</v>
      </c>
      <c r="Y618" s="105">
        <v>0</v>
      </c>
      <c r="Z618" s="105">
        <v>0</v>
      </c>
      <c r="AA618" s="105">
        <v>0</v>
      </c>
      <c r="AB618" s="105">
        <v>0</v>
      </c>
      <c r="AC618" s="105">
        <v>6</v>
      </c>
      <c r="AD618" s="105">
        <v>6</v>
      </c>
      <c r="AE618" s="105">
        <v>27264992</v>
      </c>
      <c r="AF618" s="105">
        <v>27264992</v>
      </c>
    </row>
    <row r="619" spans="1:32" s="105" customFormat="1">
      <c r="A619" s="105">
        <v>16</v>
      </c>
      <c r="B619" s="105" t="s">
        <v>181</v>
      </c>
      <c r="C619" s="105" t="s">
        <v>182</v>
      </c>
      <c r="D619" s="105">
        <v>2022</v>
      </c>
      <c r="E619" s="105">
        <v>1</v>
      </c>
      <c r="F619" s="105">
        <v>222</v>
      </c>
      <c r="G619" s="105" t="s">
        <v>471</v>
      </c>
      <c r="H619" s="105" t="s">
        <v>63</v>
      </c>
      <c r="I619" s="105">
        <v>93</v>
      </c>
      <c r="J619" s="105" t="s">
        <v>397</v>
      </c>
      <c r="K619" s="105">
        <v>10</v>
      </c>
      <c r="L619" s="105" t="s">
        <v>445</v>
      </c>
      <c r="M619" s="105" t="s">
        <v>31</v>
      </c>
      <c r="N619" s="105">
        <v>1</v>
      </c>
      <c r="O619" s="105" t="s">
        <v>201</v>
      </c>
      <c r="P619" s="105">
        <v>21</v>
      </c>
      <c r="Q619" s="105" t="s">
        <v>402</v>
      </c>
      <c r="R619" s="105">
        <v>7614</v>
      </c>
      <c r="S619" s="105" t="s">
        <v>490</v>
      </c>
      <c r="T619" s="105">
        <v>1</v>
      </c>
      <c r="U619" s="105" t="s">
        <v>32</v>
      </c>
      <c r="V619" s="105" t="s">
        <v>491</v>
      </c>
      <c r="W619" s="105">
        <v>2</v>
      </c>
      <c r="X619" s="105" t="s">
        <v>493</v>
      </c>
      <c r="Y619" s="105">
        <v>0</v>
      </c>
      <c r="Z619" s="105">
        <v>0</v>
      </c>
      <c r="AA619" s="105">
        <v>0</v>
      </c>
      <c r="AB619" s="105">
        <v>0</v>
      </c>
      <c r="AC619" s="105">
        <v>1</v>
      </c>
      <c r="AD619" s="105">
        <v>1</v>
      </c>
      <c r="AE619" s="105">
        <v>2378045</v>
      </c>
      <c r="AF619" s="105">
        <v>2378045</v>
      </c>
    </row>
    <row r="620" spans="1:32" s="105" customFormat="1">
      <c r="A620" s="105">
        <v>16</v>
      </c>
      <c r="B620" s="105" t="s">
        <v>181</v>
      </c>
      <c r="C620" s="105" t="s">
        <v>182</v>
      </c>
      <c r="D620" s="105">
        <v>2022</v>
      </c>
      <c r="E620" s="105">
        <v>1</v>
      </c>
      <c r="F620" s="105">
        <v>222</v>
      </c>
      <c r="G620" s="105" t="s">
        <v>471</v>
      </c>
      <c r="H620" s="105" t="s">
        <v>63</v>
      </c>
      <c r="I620" s="105">
        <v>93</v>
      </c>
      <c r="J620" s="105" t="s">
        <v>397</v>
      </c>
      <c r="K620" s="105">
        <v>10</v>
      </c>
      <c r="L620" s="105" t="s">
        <v>445</v>
      </c>
      <c r="M620" s="105" t="s">
        <v>31</v>
      </c>
      <c r="N620" s="105">
        <v>1</v>
      </c>
      <c r="O620" s="105" t="s">
        <v>201</v>
      </c>
      <c r="P620" s="105">
        <v>21</v>
      </c>
      <c r="Q620" s="105" t="s">
        <v>402</v>
      </c>
      <c r="R620" s="105">
        <v>7614</v>
      </c>
      <c r="S620" s="105" t="s">
        <v>490</v>
      </c>
      <c r="T620" s="105">
        <v>1</v>
      </c>
      <c r="U620" s="105" t="s">
        <v>32</v>
      </c>
      <c r="V620" s="105" t="s">
        <v>491</v>
      </c>
      <c r="W620" s="105">
        <v>3</v>
      </c>
      <c r="X620" s="105" t="s">
        <v>509</v>
      </c>
      <c r="Y620" s="105">
        <v>0</v>
      </c>
      <c r="Z620" s="105">
        <v>0</v>
      </c>
      <c r="AA620" s="105">
        <v>0</v>
      </c>
      <c r="AB620" s="105">
        <v>0</v>
      </c>
      <c r="AC620" s="105">
        <v>3</v>
      </c>
      <c r="AD620" s="105">
        <v>3</v>
      </c>
      <c r="AE620" s="105">
        <v>20891721</v>
      </c>
      <c r="AF620" s="105">
        <v>19552079</v>
      </c>
    </row>
    <row r="621" spans="1:32" s="105" customFormat="1">
      <c r="A621" s="105">
        <v>16</v>
      </c>
      <c r="B621" s="105" t="s">
        <v>181</v>
      </c>
      <c r="C621" s="105" t="s">
        <v>182</v>
      </c>
      <c r="D621" s="105">
        <v>2022</v>
      </c>
      <c r="E621" s="105">
        <v>1</v>
      </c>
      <c r="F621" s="105">
        <v>222</v>
      </c>
      <c r="G621" s="105" t="s">
        <v>471</v>
      </c>
      <c r="H621" s="105" t="s">
        <v>63</v>
      </c>
      <c r="I621" s="105">
        <v>93</v>
      </c>
      <c r="J621" s="105" t="s">
        <v>397</v>
      </c>
      <c r="K621" s="105">
        <v>10</v>
      </c>
      <c r="L621" s="105" t="s">
        <v>445</v>
      </c>
      <c r="M621" s="105" t="s">
        <v>31</v>
      </c>
      <c r="N621" s="105">
        <v>1</v>
      </c>
      <c r="O621" s="105" t="s">
        <v>201</v>
      </c>
      <c r="P621" s="105">
        <v>21</v>
      </c>
      <c r="Q621" s="105" t="s">
        <v>402</v>
      </c>
      <c r="R621" s="105">
        <v>7909</v>
      </c>
      <c r="S621" s="105" t="s">
        <v>494</v>
      </c>
      <c r="T621" s="105">
        <v>1</v>
      </c>
      <c r="U621" s="105" t="s">
        <v>32</v>
      </c>
      <c r="V621" s="105" t="s">
        <v>495</v>
      </c>
      <c r="W621" s="105">
        <v>1</v>
      </c>
      <c r="X621" s="105" t="s">
        <v>496</v>
      </c>
      <c r="Y621" s="105">
        <v>0</v>
      </c>
      <c r="Z621" s="105">
        <v>0</v>
      </c>
      <c r="AA621" s="105">
        <v>0</v>
      </c>
      <c r="AB621" s="105">
        <v>0</v>
      </c>
      <c r="AC621" s="105">
        <v>5</v>
      </c>
      <c r="AD621" s="105">
        <v>5</v>
      </c>
      <c r="AE621" s="105">
        <v>39202500</v>
      </c>
      <c r="AF621" s="105">
        <v>39202500</v>
      </c>
    </row>
    <row r="622" spans="1:32" s="105" customFormat="1">
      <c r="A622" s="105">
        <v>16</v>
      </c>
      <c r="B622" s="105" t="s">
        <v>181</v>
      </c>
      <c r="C622" s="105" t="s">
        <v>182</v>
      </c>
      <c r="D622" s="105">
        <v>2022</v>
      </c>
      <c r="E622" s="105">
        <v>1</v>
      </c>
      <c r="F622" s="105">
        <v>222</v>
      </c>
      <c r="G622" s="105" t="s">
        <v>471</v>
      </c>
      <c r="H622" s="105" t="s">
        <v>63</v>
      </c>
      <c r="I622" s="105">
        <v>93</v>
      </c>
      <c r="J622" s="105" t="s">
        <v>397</v>
      </c>
      <c r="K622" s="105">
        <v>10</v>
      </c>
      <c r="L622" s="105" t="s">
        <v>445</v>
      </c>
      <c r="M622" s="105" t="s">
        <v>31</v>
      </c>
      <c r="N622" s="105">
        <v>1</v>
      </c>
      <c r="O622" s="105" t="s">
        <v>201</v>
      </c>
      <c r="P622" s="105">
        <v>21</v>
      </c>
      <c r="Q622" s="105" t="s">
        <v>402</v>
      </c>
      <c r="R622" s="105">
        <v>7909</v>
      </c>
      <c r="S622" s="105" t="s">
        <v>494</v>
      </c>
      <c r="T622" s="105">
        <v>1</v>
      </c>
      <c r="U622" s="105" t="s">
        <v>32</v>
      </c>
      <c r="V622" s="105" t="s">
        <v>495</v>
      </c>
      <c r="W622" s="105">
        <v>2</v>
      </c>
      <c r="X622" s="105" t="s">
        <v>497</v>
      </c>
      <c r="Y622" s="105">
        <v>0</v>
      </c>
      <c r="Z622" s="105">
        <v>0</v>
      </c>
      <c r="AA622" s="105">
        <v>0</v>
      </c>
      <c r="AB622" s="105">
        <v>0</v>
      </c>
      <c r="AC622" s="105">
        <v>11</v>
      </c>
      <c r="AD622" s="105">
        <v>11</v>
      </c>
      <c r="AE622" s="105">
        <v>51324962</v>
      </c>
      <c r="AF622" s="105">
        <v>48754780</v>
      </c>
    </row>
    <row r="623" spans="1:32" s="105" customFormat="1">
      <c r="A623" s="105">
        <v>16</v>
      </c>
      <c r="B623" s="105" t="s">
        <v>181</v>
      </c>
      <c r="C623" s="105" t="s">
        <v>182</v>
      </c>
      <c r="D623" s="105">
        <v>2022</v>
      </c>
      <c r="E623" s="105">
        <v>1</v>
      </c>
      <c r="F623" s="105">
        <v>222</v>
      </c>
      <c r="G623" s="105" t="s">
        <v>471</v>
      </c>
      <c r="H623" s="105" t="s">
        <v>63</v>
      </c>
      <c r="I623" s="105">
        <v>93</v>
      </c>
      <c r="J623" s="105" t="s">
        <v>397</v>
      </c>
      <c r="K623" s="105">
        <v>11</v>
      </c>
      <c r="L623" s="105" t="s">
        <v>50</v>
      </c>
      <c r="M623" s="105" t="s">
        <v>31</v>
      </c>
      <c r="N623" s="105">
        <v>1</v>
      </c>
      <c r="O623" s="105" t="s">
        <v>201</v>
      </c>
      <c r="P623" s="105">
        <v>12</v>
      </c>
      <c r="Q623" s="105" t="s">
        <v>472</v>
      </c>
      <c r="R623" s="105">
        <v>7617</v>
      </c>
      <c r="S623" s="105" t="s">
        <v>473</v>
      </c>
      <c r="T623" s="105">
        <v>1</v>
      </c>
      <c r="U623" s="105" t="s">
        <v>32</v>
      </c>
      <c r="V623" s="105" t="s">
        <v>474</v>
      </c>
      <c r="W623" s="105">
        <v>1</v>
      </c>
      <c r="X623" s="105" t="s">
        <v>475</v>
      </c>
      <c r="Y623" s="105">
        <v>0</v>
      </c>
      <c r="Z623" s="105">
        <v>0</v>
      </c>
      <c r="AA623" s="105">
        <v>0</v>
      </c>
      <c r="AB623" s="105">
        <v>0</v>
      </c>
      <c r="AC623" s="105">
        <v>3930</v>
      </c>
      <c r="AD623" s="105">
        <v>3930</v>
      </c>
      <c r="AE623" s="105">
        <v>460000000</v>
      </c>
      <c r="AF623" s="105">
        <v>453169767</v>
      </c>
    </row>
    <row r="624" spans="1:32" s="105" customFormat="1">
      <c r="A624" s="105">
        <v>16</v>
      </c>
      <c r="B624" s="105" t="s">
        <v>181</v>
      </c>
      <c r="C624" s="105" t="s">
        <v>182</v>
      </c>
      <c r="D624" s="105">
        <v>2022</v>
      </c>
      <c r="E624" s="105">
        <v>1</v>
      </c>
      <c r="F624" s="105">
        <v>222</v>
      </c>
      <c r="G624" s="105" t="s">
        <v>471</v>
      </c>
      <c r="H624" s="105" t="s">
        <v>63</v>
      </c>
      <c r="I624" s="105">
        <v>93</v>
      </c>
      <c r="J624" s="105" t="s">
        <v>397</v>
      </c>
      <c r="K624" s="105">
        <v>11</v>
      </c>
      <c r="L624" s="105" t="s">
        <v>50</v>
      </c>
      <c r="M624" s="105" t="s">
        <v>31</v>
      </c>
      <c r="N624" s="105">
        <v>1</v>
      </c>
      <c r="O624" s="105" t="s">
        <v>201</v>
      </c>
      <c r="P624" s="105">
        <v>12</v>
      </c>
      <c r="Q624" s="105" t="s">
        <v>472</v>
      </c>
      <c r="R624" s="105">
        <v>7617</v>
      </c>
      <c r="S624" s="105" t="s">
        <v>473</v>
      </c>
      <c r="T624" s="105">
        <v>1</v>
      </c>
      <c r="U624" s="105" t="s">
        <v>32</v>
      </c>
      <c r="V624" s="105" t="s">
        <v>474</v>
      </c>
      <c r="W624" s="105">
        <v>3</v>
      </c>
      <c r="X624" s="105" t="s">
        <v>476</v>
      </c>
      <c r="Y624" s="105">
        <v>0</v>
      </c>
      <c r="Z624" s="105">
        <v>0</v>
      </c>
      <c r="AA624" s="105">
        <v>0</v>
      </c>
      <c r="AB624" s="105">
        <v>0</v>
      </c>
      <c r="AC624" s="105">
        <v>2369</v>
      </c>
      <c r="AD624" s="105">
        <v>2402</v>
      </c>
      <c r="AE624" s="105">
        <v>56000000</v>
      </c>
      <c r="AF624" s="105">
        <v>56000000</v>
      </c>
    </row>
    <row r="625" spans="1:32" s="105" customFormat="1">
      <c r="A625" s="105">
        <v>16</v>
      </c>
      <c r="B625" s="105" t="s">
        <v>181</v>
      </c>
      <c r="C625" s="105" t="s">
        <v>182</v>
      </c>
      <c r="D625" s="105">
        <v>2022</v>
      </c>
      <c r="E625" s="105">
        <v>1</v>
      </c>
      <c r="F625" s="105">
        <v>222</v>
      </c>
      <c r="G625" s="105" t="s">
        <v>471</v>
      </c>
      <c r="H625" s="105" t="s">
        <v>63</v>
      </c>
      <c r="I625" s="105">
        <v>93</v>
      </c>
      <c r="J625" s="105" t="s">
        <v>397</v>
      </c>
      <c r="K625" s="105">
        <v>11</v>
      </c>
      <c r="L625" s="105" t="s">
        <v>50</v>
      </c>
      <c r="M625" s="105" t="s">
        <v>31</v>
      </c>
      <c r="N625" s="105">
        <v>1</v>
      </c>
      <c r="O625" s="105" t="s">
        <v>201</v>
      </c>
      <c r="P625" s="105">
        <v>12</v>
      </c>
      <c r="Q625" s="105" t="s">
        <v>472</v>
      </c>
      <c r="R625" s="105">
        <v>7617</v>
      </c>
      <c r="S625" s="105" t="s">
        <v>473</v>
      </c>
      <c r="T625" s="105">
        <v>1</v>
      </c>
      <c r="U625" s="105" t="s">
        <v>32</v>
      </c>
      <c r="V625" s="105" t="s">
        <v>474</v>
      </c>
      <c r="W625" s="105">
        <v>4</v>
      </c>
      <c r="X625" s="105" t="s">
        <v>507</v>
      </c>
      <c r="Y625" s="105">
        <v>0</v>
      </c>
      <c r="Z625" s="105">
        <v>0</v>
      </c>
      <c r="AA625" s="105">
        <v>0</v>
      </c>
      <c r="AB625" s="105">
        <v>0</v>
      </c>
      <c r="AC625" s="105">
        <v>2</v>
      </c>
      <c r="AD625" s="105">
        <v>2</v>
      </c>
      <c r="AE625" s="105">
        <v>13791128</v>
      </c>
      <c r="AF625" s="105">
        <v>13472386</v>
      </c>
    </row>
    <row r="626" spans="1:32" s="105" customFormat="1">
      <c r="A626" s="105">
        <v>16</v>
      </c>
      <c r="B626" s="105" t="s">
        <v>181</v>
      </c>
      <c r="C626" s="105" t="s">
        <v>182</v>
      </c>
      <c r="D626" s="105">
        <v>2022</v>
      </c>
      <c r="E626" s="105">
        <v>1</v>
      </c>
      <c r="F626" s="105">
        <v>222</v>
      </c>
      <c r="G626" s="105" t="s">
        <v>471</v>
      </c>
      <c r="H626" s="105" t="s">
        <v>63</v>
      </c>
      <c r="I626" s="105">
        <v>93</v>
      </c>
      <c r="J626" s="105" t="s">
        <v>397</v>
      </c>
      <c r="K626" s="105">
        <v>11</v>
      </c>
      <c r="L626" s="105" t="s">
        <v>50</v>
      </c>
      <c r="M626" s="105" t="s">
        <v>31</v>
      </c>
      <c r="N626" s="105">
        <v>1</v>
      </c>
      <c r="O626" s="105" t="s">
        <v>201</v>
      </c>
      <c r="P626" s="105">
        <v>14</v>
      </c>
      <c r="Q626" s="105" t="s">
        <v>423</v>
      </c>
      <c r="R626" s="105">
        <v>7619</v>
      </c>
      <c r="S626" s="105" t="s">
        <v>477</v>
      </c>
      <c r="T626" s="105">
        <v>1</v>
      </c>
      <c r="U626" s="105" t="s">
        <v>32</v>
      </c>
      <c r="V626" s="105" t="s">
        <v>478</v>
      </c>
      <c r="W626" s="105">
        <v>1</v>
      </c>
      <c r="X626" s="105" t="s">
        <v>479</v>
      </c>
      <c r="Y626" s="105">
        <v>0</v>
      </c>
      <c r="Z626" s="105">
        <v>0</v>
      </c>
      <c r="AA626" s="105">
        <v>0</v>
      </c>
      <c r="AB626" s="105">
        <v>0</v>
      </c>
      <c r="AC626" s="105">
        <v>3325</v>
      </c>
      <c r="AD626" s="105">
        <v>3345</v>
      </c>
      <c r="AE626" s="105">
        <v>946106986</v>
      </c>
      <c r="AF626" s="105">
        <v>946054124</v>
      </c>
    </row>
    <row r="627" spans="1:32" s="105" customFormat="1">
      <c r="A627" s="105">
        <v>16</v>
      </c>
      <c r="B627" s="105" t="s">
        <v>181</v>
      </c>
      <c r="C627" s="105" t="s">
        <v>182</v>
      </c>
      <c r="D627" s="105">
        <v>2022</v>
      </c>
      <c r="E627" s="105">
        <v>1</v>
      </c>
      <c r="F627" s="105">
        <v>222</v>
      </c>
      <c r="G627" s="105" t="s">
        <v>471</v>
      </c>
      <c r="H627" s="105" t="s">
        <v>63</v>
      </c>
      <c r="I627" s="105">
        <v>93</v>
      </c>
      <c r="J627" s="105" t="s">
        <v>397</v>
      </c>
      <c r="K627" s="105">
        <v>11</v>
      </c>
      <c r="L627" s="105" t="s">
        <v>50</v>
      </c>
      <c r="M627" s="105" t="s">
        <v>31</v>
      </c>
      <c r="N627" s="105">
        <v>1</v>
      </c>
      <c r="O627" s="105" t="s">
        <v>201</v>
      </c>
      <c r="P627" s="105">
        <v>14</v>
      </c>
      <c r="Q627" s="105" t="s">
        <v>423</v>
      </c>
      <c r="R627" s="105">
        <v>7619</v>
      </c>
      <c r="S627" s="105" t="s">
        <v>477</v>
      </c>
      <c r="T627" s="105">
        <v>1</v>
      </c>
      <c r="U627" s="105" t="s">
        <v>32</v>
      </c>
      <c r="V627" s="105" t="s">
        <v>478</v>
      </c>
      <c r="W627" s="105">
        <v>3</v>
      </c>
      <c r="X627" s="105" t="s">
        <v>508</v>
      </c>
      <c r="Y627" s="105">
        <v>0</v>
      </c>
      <c r="Z627" s="105">
        <v>0</v>
      </c>
      <c r="AA627" s="105">
        <v>0</v>
      </c>
      <c r="AB627" s="105">
        <v>0</v>
      </c>
      <c r="AC627" s="105">
        <v>2</v>
      </c>
      <c r="AD627" s="105">
        <v>2</v>
      </c>
      <c r="AE627" s="105">
        <v>587599890</v>
      </c>
      <c r="AF627" s="105">
        <v>587599890</v>
      </c>
    </row>
    <row r="628" spans="1:32" s="105" customFormat="1">
      <c r="A628" s="105">
        <v>16</v>
      </c>
      <c r="B628" s="105" t="s">
        <v>181</v>
      </c>
      <c r="C628" s="105" t="s">
        <v>182</v>
      </c>
      <c r="D628" s="105">
        <v>2022</v>
      </c>
      <c r="E628" s="105">
        <v>1</v>
      </c>
      <c r="F628" s="105">
        <v>222</v>
      </c>
      <c r="G628" s="105" t="s">
        <v>471</v>
      </c>
      <c r="H628" s="105" t="s">
        <v>63</v>
      </c>
      <c r="I628" s="105">
        <v>93</v>
      </c>
      <c r="J628" s="105" t="s">
        <v>397</v>
      </c>
      <c r="K628" s="105">
        <v>11</v>
      </c>
      <c r="L628" s="105" t="s">
        <v>50</v>
      </c>
      <c r="M628" s="105" t="s">
        <v>31</v>
      </c>
      <c r="N628" s="105">
        <v>1</v>
      </c>
      <c r="O628" s="105" t="s">
        <v>201</v>
      </c>
      <c r="P628" s="105">
        <v>14</v>
      </c>
      <c r="Q628" s="105" t="s">
        <v>423</v>
      </c>
      <c r="R628" s="105">
        <v>7619</v>
      </c>
      <c r="S628" s="105" t="s">
        <v>477</v>
      </c>
      <c r="T628" s="105">
        <v>1</v>
      </c>
      <c r="U628" s="105" t="s">
        <v>32</v>
      </c>
      <c r="V628" s="105" t="s">
        <v>478</v>
      </c>
      <c r="W628" s="105">
        <v>7</v>
      </c>
      <c r="X628" s="105" t="s">
        <v>480</v>
      </c>
      <c r="Y628" s="105">
        <v>0</v>
      </c>
      <c r="Z628" s="105">
        <v>0</v>
      </c>
      <c r="AA628" s="105">
        <v>0</v>
      </c>
      <c r="AB628" s="105">
        <v>0</v>
      </c>
      <c r="AC628" s="105">
        <v>414</v>
      </c>
      <c r="AD628" s="105">
        <v>444</v>
      </c>
      <c r="AE628" s="105">
        <v>144183436</v>
      </c>
      <c r="AF628" s="105">
        <v>144183436</v>
      </c>
    </row>
    <row r="629" spans="1:32" s="105" customFormat="1">
      <c r="A629" s="105">
        <v>16</v>
      </c>
      <c r="B629" s="105" t="s">
        <v>181</v>
      </c>
      <c r="C629" s="105" t="s">
        <v>182</v>
      </c>
      <c r="D629" s="105">
        <v>2022</v>
      </c>
      <c r="E629" s="105">
        <v>1</v>
      </c>
      <c r="F629" s="105">
        <v>222</v>
      </c>
      <c r="G629" s="105" t="s">
        <v>471</v>
      </c>
      <c r="H629" s="105" t="s">
        <v>63</v>
      </c>
      <c r="I629" s="105">
        <v>93</v>
      </c>
      <c r="J629" s="105" t="s">
        <v>397</v>
      </c>
      <c r="K629" s="105">
        <v>11</v>
      </c>
      <c r="L629" s="105" t="s">
        <v>50</v>
      </c>
      <c r="M629" s="105" t="s">
        <v>31</v>
      </c>
      <c r="N629" s="105">
        <v>1</v>
      </c>
      <c r="O629" s="105" t="s">
        <v>201</v>
      </c>
      <c r="P629" s="105">
        <v>14</v>
      </c>
      <c r="Q629" s="105" t="s">
        <v>423</v>
      </c>
      <c r="R629" s="105">
        <v>7619</v>
      </c>
      <c r="S629" s="105" t="s">
        <v>477</v>
      </c>
      <c r="T629" s="105">
        <v>1</v>
      </c>
      <c r="U629" s="105" t="s">
        <v>32</v>
      </c>
      <c r="V629" s="105" t="s">
        <v>478</v>
      </c>
      <c r="W629" s="105">
        <v>8</v>
      </c>
      <c r="X629" s="105" t="s">
        <v>481</v>
      </c>
      <c r="Y629" s="105">
        <v>0</v>
      </c>
      <c r="Z629" s="105">
        <v>0</v>
      </c>
      <c r="AA629" s="105">
        <v>0</v>
      </c>
      <c r="AB629" s="105">
        <v>0</v>
      </c>
      <c r="AC629" s="105">
        <v>1056</v>
      </c>
      <c r="AD629" s="105">
        <v>1071</v>
      </c>
      <c r="AE629" s="105">
        <v>610246277</v>
      </c>
      <c r="AF629" s="105">
        <v>610246277</v>
      </c>
    </row>
    <row r="630" spans="1:32" s="105" customFormat="1">
      <c r="A630" s="105">
        <v>16</v>
      </c>
      <c r="B630" s="105" t="s">
        <v>181</v>
      </c>
      <c r="C630" s="105" t="s">
        <v>182</v>
      </c>
      <c r="D630" s="105">
        <v>2022</v>
      </c>
      <c r="E630" s="105">
        <v>1</v>
      </c>
      <c r="F630" s="105">
        <v>222</v>
      </c>
      <c r="G630" s="105" t="s">
        <v>471</v>
      </c>
      <c r="H630" s="105" t="s">
        <v>63</v>
      </c>
      <c r="I630" s="105">
        <v>93</v>
      </c>
      <c r="J630" s="105" t="s">
        <v>397</v>
      </c>
      <c r="K630" s="105">
        <v>11</v>
      </c>
      <c r="L630" s="105" t="s">
        <v>50</v>
      </c>
      <c r="M630" s="105" t="s">
        <v>31</v>
      </c>
      <c r="N630" s="105">
        <v>1</v>
      </c>
      <c r="O630" s="105" t="s">
        <v>201</v>
      </c>
      <c r="P630" s="105">
        <v>15</v>
      </c>
      <c r="Q630" s="105" t="s">
        <v>42</v>
      </c>
      <c r="R630" s="105">
        <v>7594</v>
      </c>
      <c r="S630" s="105" t="s">
        <v>482</v>
      </c>
      <c r="T630" s="105">
        <v>1</v>
      </c>
      <c r="U630" s="105" t="s">
        <v>32</v>
      </c>
      <c r="V630" s="105" t="s">
        <v>498</v>
      </c>
      <c r="W630" s="105">
        <v>3</v>
      </c>
      <c r="X630" s="105" t="s">
        <v>484</v>
      </c>
      <c r="Y630" s="105">
        <v>0</v>
      </c>
      <c r="Z630" s="105">
        <v>0</v>
      </c>
      <c r="AA630" s="105">
        <v>0</v>
      </c>
      <c r="AB630" s="105">
        <v>0</v>
      </c>
      <c r="AC630" s="105">
        <v>67</v>
      </c>
      <c r="AD630" s="105">
        <v>67</v>
      </c>
      <c r="AE630" s="105">
        <v>4891000</v>
      </c>
      <c r="AF630" s="105">
        <v>4891000</v>
      </c>
    </row>
    <row r="631" spans="1:32" s="105" customFormat="1">
      <c r="A631" s="105">
        <v>16</v>
      </c>
      <c r="B631" s="105" t="s">
        <v>181</v>
      </c>
      <c r="C631" s="105" t="s">
        <v>182</v>
      </c>
      <c r="D631" s="105">
        <v>2022</v>
      </c>
      <c r="E631" s="105">
        <v>1</v>
      </c>
      <c r="F631" s="105">
        <v>222</v>
      </c>
      <c r="G631" s="105" t="s">
        <v>471</v>
      </c>
      <c r="H631" s="105" t="s">
        <v>63</v>
      </c>
      <c r="I631" s="105">
        <v>93</v>
      </c>
      <c r="J631" s="105" t="s">
        <v>397</v>
      </c>
      <c r="K631" s="105">
        <v>11</v>
      </c>
      <c r="L631" s="105" t="s">
        <v>50</v>
      </c>
      <c r="M631" s="105" t="s">
        <v>31</v>
      </c>
      <c r="N631" s="105">
        <v>1</v>
      </c>
      <c r="O631" s="105" t="s">
        <v>201</v>
      </c>
      <c r="P631" s="105">
        <v>21</v>
      </c>
      <c r="Q631" s="105" t="s">
        <v>402</v>
      </c>
      <c r="R631" s="105">
        <v>7585</v>
      </c>
      <c r="S631" s="105" t="s">
        <v>64</v>
      </c>
      <c r="T631" s="105">
        <v>1</v>
      </c>
      <c r="U631" s="105" t="s">
        <v>32</v>
      </c>
      <c r="V631" s="105" t="s">
        <v>485</v>
      </c>
      <c r="W631" s="105">
        <v>1</v>
      </c>
      <c r="X631" s="105" t="s">
        <v>499</v>
      </c>
      <c r="Y631" s="105">
        <v>0</v>
      </c>
      <c r="Z631" s="105">
        <v>0</v>
      </c>
      <c r="AA631" s="105">
        <v>0</v>
      </c>
      <c r="AB631" s="105">
        <v>0</v>
      </c>
      <c r="AC631" s="105">
        <v>3</v>
      </c>
      <c r="AD631" s="105">
        <v>3</v>
      </c>
      <c r="AE631" s="105">
        <v>2520117</v>
      </c>
      <c r="AF631" s="105">
        <v>2520116</v>
      </c>
    </row>
    <row r="632" spans="1:32" s="105" customFormat="1">
      <c r="A632" s="105">
        <v>16</v>
      </c>
      <c r="B632" s="105" t="s">
        <v>181</v>
      </c>
      <c r="C632" s="105" t="s">
        <v>182</v>
      </c>
      <c r="D632" s="105">
        <v>2022</v>
      </c>
      <c r="E632" s="105">
        <v>1</v>
      </c>
      <c r="F632" s="105">
        <v>222</v>
      </c>
      <c r="G632" s="105" t="s">
        <v>471</v>
      </c>
      <c r="H632" s="105" t="s">
        <v>63</v>
      </c>
      <c r="I632" s="105">
        <v>93</v>
      </c>
      <c r="J632" s="105" t="s">
        <v>397</v>
      </c>
      <c r="K632" s="105">
        <v>11</v>
      </c>
      <c r="L632" s="105" t="s">
        <v>50</v>
      </c>
      <c r="M632" s="105" t="s">
        <v>31</v>
      </c>
      <c r="N632" s="105">
        <v>1</v>
      </c>
      <c r="O632" s="105" t="s">
        <v>201</v>
      </c>
      <c r="P632" s="105">
        <v>21</v>
      </c>
      <c r="Q632" s="105" t="s">
        <v>402</v>
      </c>
      <c r="R632" s="105">
        <v>7585</v>
      </c>
      <c r="S632" s="105" t="s">
        <v>64</v>
      </c>
      <c r="T632" s="105">
        <v>1</v>
      </c>
      <c r="U632" s="105" t="s">
        <v>32</v>
      </c>
      <c r="V632" s="105" t="s">
        <v>485</v>
      </c>
      <c r="W632" s="105">
        <v>2</v>
      </c>
      <c r="X632" s="105" t="s">
        <v>500</v>
      </c>
      <c r="Y632" s="105">
        <v>0</v>
      </c>
      <c r="Z632" s="105">
        <v>0</v>
      </c>
      <c r="AA632" s="105">
        <v>0</v>
      </c>
      <c r="AB632" s="105">
        <v>0</v>
      </c>
      <c r="AC632" s="105">
        <v>4</v>
      </c>
      <c r="AD632" s="105">
        <v>4</v>
      </c>
      <c r="AE632" s="105">
        <v>2226228</v>
      </c>
      <c r="AF632" s="105">
        <v>2226228</v>
      </c>
    </row>
    <row r="633" spans="1:32" s="105" customFormat="1">
      <c r="A633" s="105">
        <v>16</v>
      </c>
      <c r="B633" s="105" t="s">
        <v>181</v>
      </c>
      <c r="C633" s="105" t="s">
        <v>182</v>
      </c>
      <c r="D633" s="105">
        <v>2022</v>
      </c>
      <c r="E633" s="105">
        <v>1</v>
      </c>
      <c r="F633" s="105">
        <v>222</v>
      </c>
      <c r="G633" s="105" t="s">
        <v>471</v>
      </c>
      <c r="H633" s="105" t="s">
        <v>63</v>
      </c>
      <c r="I633" s="105">
        <v>93</v>
      </c>
      <c r="J633" s="105" t="s">
        <v>397</v>
      </c>
      <c r="K633" s="105">
        <v>11</v>
      </c>
      <c r="L633" s="105" t="s">
        <v>50</v>
      </c>
      <c r="M633" s="105" t="s">
        <v>31</v>
      </c>
      <c r="N633" s="105">
        <v>1</v>
      </c>
      <c r="O633" s="105" t="s">
        <v>201</v>
      </c>
      <c r="P633" s="105">
        <v>21</v>
      </c>
      <c r="Q633" s="105" t="s">
        <v>402</v>
      </c>
      <c r="R633" s="105">
        <v>7585</v>
      </c>
      <c r="S633" s="105" t="s">
        <v>64</v>
      </c>
      <c r="T633" s="105">
        <v>1</v>
      </c>
      <c r="U633" s="105" t="s">
        <v>32</v>
      </c>
      <c r="V633" s="105" t="s">
        <v>485</v>
      </c>
      <c r="W633" s="105">
        <v>4</v>
      </c>
      <c r="X633" s="105" t="s">
        <v>502</v>
      </c>
      <c r="Y633" s="105">
        <v>0</v>
      </c>
      <c r="Z633" s="105">
        <v>0</v>
      </c>
      <c r="AA633" s="105">
        <v>0</v>
      </c>
      <c r="AB633" s="105">
        <v>0</v>
      </c>
      <c r="AC633" s="105">
        <v>49</v>
      </c>
      <c r="AD633" s="105">
        <v>49</v>
      </c>
      <c r="AE633" s="105">
        <v>106609386</v>
      </c>
      <c r="AF633" s="105">
        <v>106582223</v>
      </c>
    </row>
    <row r="634" spans="1:32" s="105" customFormat="1">
      <c r="A634" s="105">
        <v>16</v>
      </c>
      <c r="B634" s="105" t="s">
        <v>181</v>
      </c>
      <c r="C634" s="105" t="s">
        <v>182</v>
      </c>
      <c r="D634" s="105">
        <v>2022</v>
      </c>
      <c r="E634" s="105">
        <v>1</v>
      </c>
      <c r="F634" s="105">
        <v>222</v>
      </c>
      <c r="G634" s="105" t="s">
        <v>471</v>
      </c>
      <c r="H634" s="105" t="s">
        <v>63</v>
      </c>
      <c r="I634" s="105">
        <v>93</v>
      </c>
      <c r="J634" s="105" t="s">
        <v>397</v>
      </c>
      <c r="K634" s="105">
        <v>11</v>
      </c>
      <c r="L634" s="105" t="s">
        <v>50</v>
      </c>
      <c r="M634" s="105" t="s">
        <v>31</v>
      </c>
      <c r="N634" s="105">
        <v>1</v>
      </c>
      <c r="O634" s="105" t="s">
        <v>201</v>
      </c>
      <c r="P634" s="105">
        <v>21</v>
      </c>
      <c r="Q634" s="105" t="s">
        <v>402</v>
      </c>
      <c r="R634" s="105">
        <v>7585</v>
      </c>
      <c r="S634" s="105" t="s">
        <v>64</v>
      </c>
      <c r="T634" s="105">
        <v>1</v>
      </c>
      <c r="U634" s="105" t="s">
        <v>32</v>
      </c>
      <c r="V634" s="105" t="s">
        <v>485</v>
      </c>
      <c r="W634" s="105">
        <v>5</v>
      </c>
      <c r="X634" s="105" t="s">
        <v>503</v>
      </c>
      <c r="Y634" s="105">
        <v>0</v>
      </c>
      <c r="Z634" s="105">
        <v>0</v>
      </c>
      <c r="AA634" s="105">
        <v>0</v>
      </c>
      <c r="AB634" s="105">
        <v>0</v>
      </c>
      <c r="AC634" s="105">
        <v>3</v>
      </c>
      <c r="AD634" s="105">
        <v>3</v>
      </c>
      <c r="AE634" s="105">
        <v>9625675</v>
      </c>
      <c r="AF634" s="105">
        <v>9625675</v>
      </c>
    </row>
    <row r="635" spans="1:32" s="105" customFormat="1">
      <c r="A635" s="105">
        <v>16</v>
      </c>
      <c r="B635" s="105" t="s">
        <v>181</v>
      </c>
      <c r="C635" s="105" t="s">
        <v>182</v>
      </c>
      <c r="D635" s="105">
        <v>2022</v>
      </c>
      <c r="E635" s="105">
        <v>1</v>
      </c>
      <c r="F635" s="105">
        <v>222</v>
      </c>
      <c r="G635" s="105" t="s">
        <v>471</v>
      </c>
      <c r="H635" s="105" t="s">
        <v>63</v>
      </c>
      <c r="I635" s="105">
        <v>93</v>
      </c>
      <c r="J635" s="105" t="s">
        <v>397</v>
      </c>
      <c r="K635" s="105">
        <v>11</v>
      </c>
      <c r="L635" s="105" t="s">
        <v>50</v>
      </c>
      <c r="M635" s="105" t="s">
        <v>31</v>
      </c>
      <c r="N635" s="105">
        <v>1</v>
      </c>
      <c r="O635" s="105" t="s">
        <v>201</v>
      </c>
      <c r="P635" s="105">
        <v>21</v>
      </c>
      <c r="Q635" s="105" t="s">
        <v>402</v>
      </c>
      <c r="R635" s="105">
        <v>7585</v>
      </c>
      <c r="S635" s="105" t="s">
        <v>64</v>
      </c>
      <c r="T635" s="105">
        <v>1</v>
      </c>
      <c r="U635" s="105" t="s">
        <v>32</v>
      </c>
      <c r="V635" s="105" t="s">
        <v>485</v>
      </c>
      <c r="W635" s="105">
        <v>6</v>
      </c>
      <c r="X635" s="105" t="s">
        <v>486</v>
      </c>
      <c r="Y635" s="105">
        <v>0</v>
      </c>
      <c r="Z635" s="105">
        <v>0</v>
      </c>
      <c r="AA635" s="105">
        <v>0</v>
      </c>
      <c r="AB635" s="105">
        <v>0</v>
      </c>
      <c r="AC635" s="105">
        <v>1</v>
      </c>
      <c r="AD635" s="105">
        <v>1</v>
      </c>
      <c r="AE635" s="105">
        <v>3286621</v>
      </c>
      <c r="AF635" s="105">
        <v>3286621</v>
      </c>
    </row>
    <row r="636" spans="1:32" s="105" customFormat="1">
      <c r="A636" s="105">
        <v>16</v>
      </c>
      <c r="B636" s="105" t="s">
        <v>181</v>
      </c>
      <c r="C636" s="105" t="s">
        <v>182</v>
      </c>
      <c r="D636" s="105">
        <v>2022</v>
      </c>
      <c r="E636" s="105">
        <v>1</v>
      </c>
      <c r="F636" s="105">
        <v>222</v>
      </c>
      <c r="G636" s="105" t="s">
        <v>471</v>
      </c>
      <c r="H636" s="105" t="s">
        <v>63</v>
      </c>
      <c r="I636" s="105">
        <v>93</v>
      </c>
      <c r="J636" s="105" t="s">
        <v>397</v>
      </c>
      <c r="K636" s="105">
        <v>11</v>
      </c>
      <c r="L636" s="105" t="s">
        <v>50</v>
      </c>
      <c r="M636" s="105" t="s">
        <v>31</v>
      </c>
      <c r="N636" s="105">
        <v>1</v>
      </c>
      <c r="O636" s="105" t="s">
        <v>201</v>
      </c>
      <c r="P636" s="105">
        <v>21</v>
      </c>
      <c r="Q636" s="105" t="s">
        <v>402</v>
      </c>
      <c r="R636" s="105">
        <v>7585</v>
      </c>
      <c r="S636" s="105" t="s">
        <v>64</v>
      </c>
      <c r="T636" s="105">
        <v>1</v>
      </c>
      <c r="U636" s="105" t="s">
        <v>32</v>
      </c>
      <c r="V636" s="105" t="s">
        <v>485</v>
      </c>
      <c r="W636" s="105">
        <v>7</v>
      </c>
      <c r="X636" s="105" t="s">
        <v>487</v>
      </c>
      <c r="Y636" s="105">
        <v>0</v>
      </c>
      <c r="Z636" s="105">
        <v>0</v>
      </c>
      <c r="AA636" s="105">
        <v>0</v>
      </c>
      <c r="AB636" s="105">
        <v>0</v>
      </c>
      <c r="AC636" s="105">
        <v>83</v>
      </c>
      <c r="AD636" s="105">
        <v>83</v>
      </c>
      <c r="AE636" s="105">
        <v>223300121</v>
      </c>
      <c r="AF636" s="105">
        <v>223300121</v>
      </c>
    </row>
    <row r="637" spans="1:32" s="105" customFormat="1">
      <c r="A637" s="105">
        <v>16</v>
      </c>
      <c r="B637" s="105" t="s">
        <v>181</v>
      </c>
      <c r="C637" s="105" t="s">
        <v>182</v>
      </c>
      <c r="D637" s="105">
        <v>2022</v>
      </c>
      <c r="E637" s="105">
        <v>1</v>
      </c>
      <c r="F637" s="105">
        <v>222</v>
      </c>
      <c r="G637" s="105" t="s">
        <v>471</v>
      </c>
      <c r="H637" s="105" t="s">
        <v>63</v>
      </c>
      <c r="I637" s="105">
        <v>93</v>
      </c>
      <c r="J637" s="105" t="s">
        <v>397</v>
      </c>
      <c r="K637" s="105">
        <v>11</v>
      </c>
      <c r="L637" s="105" t="s">
        <v>50</v>
      </c>
      <c r="M637" s="105" t="s">
        <v>31</v>
      </c>
      <c r="N637" s="105">
        <v>1</v>
      </c>
      <c r="O637" s="105" t="s">
        <v>201</v>
      </c>
      <c r="P637" s="105">
        <v>21</v>
      </c>
      <c r="Q637" s="105" t="s">
        <v>402</v>
      </c>
      <c r="R637" s="105">
        <v>7585</v>
      </c>
      <c r="S637" s="105" t="s">
        <v>64</v>
      </c>
      <c r="T637" s="105">
        <v>1</v>
      </c>
      <c r="U637" s="105" t="s">
        <v>32</v>
      </c>
      <c r="V637" s="105" t="s">
        <v>485</v>
      </c>
      <c r="W637" s="105">
        <v>8</v>
      </c>
      <c r="X637" s="105" t="s">
        <v>488</v>
      </c>
      <c r="Y637" s="105">
        <v>0</v>
      </c>
      <c r="Z637" s="105">
        <v>0</v>
      </c>
      <c r="AA637" s="105">
        <v>0</v>
      </c>
      <c r="AB637" s="105">
        <v>0</v>
      </c>
      <c r="AC637" s="105">
        <v>107</v>
      </c>
      <c r="AD637" s="105">
        <v>107</v>
      </c>
      <c r="AE637" s="105">
        <v>72605329</v>
      </c>
      <c r="AF637" s="105">
        <v>72605009</v>
      </c>
    </row>
    <row r="638" spans="1:32" s="105" customFormat="1">
      <c r="A638" s="105">
        <v>16</v>
      </c>
      <c r="B638" s="105" t="s">
        <v>181</v>
      </c>
      <c r="C638" s="105" t="s">
        <v>182</v>
      </c>
      <c r="D638" s="105">
        <v>2022</v>
      </c>
      <c r="E638" s="105">
        <v>1</v>
      </c>
      <c r="F638" s="105">
        <v>222</v>
      </c>
      <c r="G638" s="105" t="s">
        <v>471</v>
      </c>
      <c r="H638" s="105" t="s">
        <v>63</v>
      </c>
      <c r="I638" s="105">
        <v>93</v>
      </c>
      <c r="J638" s="105" t="s">
        <v>397</v>
      </c>
      <c r="K638" s="105">
        <v>11</v>
      </c>
      <c r="L638" s="105" t="s">
        <v>50</v>
      </c>
      <c r="M638" s="105" t="s">
        <v>31</v>
      </c>
      <c r="N638" s="105">
        <v>1</v>
      </c>
      <c r="O638" s="105" t="s">
        <v>201</v>
      </c>
      <c r="P638" s="105">
        <v>21</v>
      </c>
      <c r="Q638" s="105" t="s">
        <v>402</v>
      </c>
      <c r="R638" s="105">
        <v>7585</v>
      </c>
      <c r="S638" s="105" t="s">
        <v>64</v>
      </c>
      <c r="T638" s="105">
        <v>1</v>
      </c>
      <c r="U638" s="105" t="s">
        <v>32</v>
      </c>
      <c r="V638" s="105" t="s">
        <v>485</v>
      </c>
      <c r="W638" s="105">
        <v>9</v>
      </c>
      <c r="X638" s="105" t="s">
        <v>489</v>
      </c>
      <c r="Y638" s="105">
        <v>0</v>
      </c>
      <c r="Z638" s="105">
        <v>0</v>
      </c>
      <c r="AA638" s="105">
        <v>0</v>
      </c>
      <c r="AB638" s="105">
        <v>0</v>
      </c>
      <c r="AC638" s="105">
        <v>9</v>
      </c>
      <c r="AD638" s="105">
        <v>9</v>
      </c>
      <c r="AE638" s="105">
        <v>115747639</v>
      </c>
      <c r="AF638" s="105">
        <v>114530732</v>
      </c>
    </row>
    <row r="639" spans="1:32" s="105" customFormat="1">
      <c r="A639" s="105">
        <v>16</v>
      </c>
      <c r="B639" s="105" t="s">
        <v>181</v>
      </c>
      <c r="C639" s="105" t="s">
        <v>182</v>
      </c>
      <c r="D639" s="105">
        <v>2022</v>
      </c>
      <c r="E639" s="105">
        <v>1</v>
      </c>
      <c r="F639" s="105">
        <v>222</v>
      </c>
      <c r="G639" s="105" t="s">
        <v>471</v>
      </c>
      <c r="H639" s="105" t="s">
        <v>63</v>
      </c>
      <c r="I639" s="105">
        <v>93</v>
      </c>
      <c r="J639" s="105" t="s">
        <v>397</v>
      </c>
      <c r="K639" s="105">
        <v>11</v>
      </c>
      <c r="L639" s="105" t="s">
        <v>50</v>
      </c>
      <c r="M639" s="105" t="s">
        <v>31</v>
      </c>
      <c r="N639" s="105">
        <v>1</v>
      </c>
      <c r="O639" s="105" t="s">
        <v>201</v>
      </c>
      <c r="P639" s="105">
        <v>21</v>
      </c>
      <c r="Q639" s="105" t="s">
        <v>402</v>
      </c>
      <c r="R639" s="105">
        <v>7600</v>
      </c>
      <c r="S639" s="105" t="s">
        <v>504</v>
      </c>
      <c r="T639" s="105">
        <v>1</v>
      </c>
      <c r="U639" s="105" t="s">
        <v>32</v>
      </c>
      <c r="V639" s="105" t="s">
        <v>505</v>
      </c>
      <c r="W639" s="105">
        <v>1</v>
      </c>
      <c r="X639" s="105" t="s">
        <v>511</v>
      </c>
      <c r="Y639" s="105">
        <v>0</v>
      </c>
      <c r="Z639" s="105">
        <v>0</v>
      </c>
      <c r="AA639" s="105">
        <v>0</v>
      </c>
      <c r="AB639" s="105">
        <v>0</v>
      </c>
      <c r="AC639" s="105">
        <v>25</v>
      </c>
      <c r="AD639" s="105">
        <v>25</v>
      </c>
      <c r="AE639" s="105">
        <v>133532325</v>
      </c>
      <c r="AF639" s="105">
        <v>133532325</v>
      </c>
    </row>
    <row r="640" spans="1:32" s="105" customFormat="1">
      <c r="A640" s="105">
        <v>16</v>
      </c>
      <c r="B640" s="105" t="s">
        <v>181</v>
      </c>
      <c r="C640" s="105" t="s">
        <v>182</v>
      </c>
      <c r="D640" s="105">
        <v>2022</v>
      </c>
      <c r="E640" s="105">
        <v>1</v>
      </c>
      <c r="F640" s="105">
        <v>222</v>
      </c>
      <c r="G640" s="105" t="s">
        <v>471</v>
      </c>
      <c r="H640" s="105" t="s">
        <v>63</v>
      </c>
      <c r="I640" s="105">
        <v>93</v>
      </c>
      <c r="J640" s="105" t="s">
        <v>397</v>
      </c>
      <c r="K640" s="105">
        <v>11</v>
      </c>
      <c r="L640" s="105" t="s">
        <v>50</v>
      </c>
      <c r="M640" s="105" t="s">
        <v>31</v>
      </c>
      <c r="N640" s="105">
        <v>1</v>
      </c>
      <c r="O640" s="105" t="s">
        <v>201</v>
      </c>
      <c r="P640" s="105">
        <v>21</v>
      </c>
      <c r="Q640" s="105" t="s">
        <v>402</v>
      </c>
      <c r="R640" s="105">
        <v>7600</v>
      </c>
      <c r="S640" s="105" t="s">
        <v>504</v>
      </c>
      <c r="T640" s="105">
        <v>1</v>
      </c>
      <c r="U640" s="105" t="s">
        <v>32</v>
      </c>
      <c r="V640" s="105" t="s">
        <v>505</v>
      </c>
      <c r="W640" s="105">
        <v>2</v>
      </c>
      <c r="X640" s="105" t="s">
        <v>506</v>
      </c>
      <c r="Y640" s="105">
        <v>0</v>
      </c>
      <c r="Z640" s="105">
        <v>0</v>
      </c>
      <c r="AA640" s="105">
        <v>0</v>
      </c>
      <c r="AB640" s="105">
        <v>0</v>
      </c>
      <c r="AC640" s="105">
        <v>2</v>
      </c>
      <c r="AD640" s="105">
        <v>2</v>
      </c>
      <c r="AE640" s="105">
        <v>104632250</v>
      </c>
      <c r="AF640" s="105">
        <v>104632250</v>
      </c>
    </row>
    <row r="641" spans="1:32" s="105" customFormat="1">
      <c r="A641" s="105">
        <v>16</v>
      </c>
      <c r="B641" s="105" t="s">
        <v>181</v>
      </c>
      <c r="C641" s="105" t="s">
        <v>182</v>
      </c>
      <c r="D641" s="105">
        <v>2022</v>
      </c>
      <c r="E641" s="105">
        <v>1</v>
      </c>
      <c r="F641" s="105">
        <v>222</v>
      </c>
      <c r="G641" s="105" t="s">
        <v>471</v>
      </c>
      <c r="H641" s="105" t="s">
        <v>63</v>
      </c>
      <c r="I641" s="105">
        <v>93</v>
      </c>
      <c r="J641" s="105" t="s">
        <v>397</v>
      </c>
      <c r="K641" s="105">
        <v>11</v>
      </c>
      <c r="L641" s="105" t="s">
        <v>50</v>
      </c>
      <c r="M641" s="105" t="s">
        <v>31</v>
      </c>
      <c r="N641" s="105">
        <v>1</v>
      </c>
      <c r="O641" s="105" t="s">
        <v>201</v>
      </c>
      <c r="P641" s="105">
        <v>21</v>
      </c>
      <c r="Q641" s="105" t="s">
        <v>402</v>
      </c>
      <c r="R641" s="105">
        <v>7614</v>
      </c>
      <c r="S641" s="105" t="s">
        <v>490</v>
      </c>
      <c r="T641" s="105">
        <v>1</v>
      </c>
      <c r="U641" s="105" t="s">
        <v>32</v>
      </c>
      <c r="V641" s="105" t="s">
        <v>491</v>
      </c>
      <c r="W641" s="105">
        <v>1</v>
      </c>
      <c r="X641" s="105" t="s">
        <v>492</v>
      </c>
      <c r="Y641" s="105">
        <v>0</v>
      </c>
      <c r="Z641" s="105">
        <v>0</v>
      </c>
      <c r="AA641" s="105">
        <v>0</v>
      </c>
      <c r="AB641" s="105">
        <v>0</v>
      </c>
      <c r="AC641" s="105">
        <v>5</v>
      </c>
      <c r="AD641" s="105">
        <v>5</v>
      </c>
      <c r="AE641" s="105">
        <v>22720827</v>
      </c>
      <c r="AF641" s="105">
        <v>22720827</v>
      </c>
    </row>
    <row r="642" spans="1:32" s="105" customFormat="1">
      <c r="A642" s="105">
        <v>16</v>
      </c>
      <c r="B642" s="105" t="s">
        <v>181</v>
      </c>
      <c r="C642" s="105" t="s">
        <v>182</v>
      </c>
      <c r="D642" s="105">
        <v>2022</v>
      </c>
      <c r="E642" s="105">
        <v>1</v>
      </c>
      <c r="F642" s="105">
        <v>222</v>
      </c>
      <c r="G642" s="105" t="s">
        <v>471</v>
      </c>
      <c r="H642" s="105" t="s">
        <v>63</v>
      </c>
      <c r="I642" s="105">
        <v>93</v>
      </c>
      <c r="J642" s="105" t="s">
        <v>397</v>
      </c>
      <c r="K642" s="105">
        <v>11</v>
      </c>
      <c r="L642" s="105" t="s">
        <v>50</v>
      </c>
      <c r="M642" s="105" t="s">
        <v>31</v>
      </c>
      <c r="N642" s="105">
        <v>1</v>
      </c>
      <c r="O642" s="105" t="s">
        <v>201</v>
      </c>
      <c r="P642" s="105">
        <v>21</v>
      </c>
      <c r="Q642" s="105" t="s">
        <v>402</v>
      </c>
      <c r="R642" s="105">
        <v>7614</v>
      </c>
      <c r="S642" s="105" t="s">
        <v>490</v>
      </c>
      <c r="T642" s="105">
        <v>1</v>
      </c>
      <c r="U642" s="105" t="s">
        <v>32</v>
      </c>
      <c r="V642" s="105" t="s">
        <v>491</v>
      </c>
      <c r="W642" s="105">
        <v>2</v>
      </c>
      <c r="X642" s="105" t="s">
        <v>493</v>
      </c>
      <c r="Y642" s="105">
        <v>0</v>
      </c>
      <c r="Z642" s="105">
        <v>0</v>
      </c>
      <c r="AA642" s="105">
        <v>0</v>
      </c>
      <c r="AB642" s="105">
        <v>0</v>
      </c>
      <c r="AC642" s="105">
        <v>2</v>
      </c>
      <c r="AD642" s="105">
        <v>2</v>
      </c>
      <c r="AE642" s="105">
        <v>4756090</v>
      </c>
      <c r="AF642" s="105">
        <v>4756090</v>
      </c>
    </row>
    <row r="643" spans="1:32" s="105" customFormat="1">
      <c r="A643" s="105">
        <v>16</v>
      </c>
      <c r="B643" s="105" t="s">
        <v>181</v>
      </c>
      <c r="C643" s="105" t="s">
        <v>182</v>
      </c>
      <c r="D643" s="105">
        <v>2022</v>
      </c>
      <c r="E643" s="105">
        <v>1</v>
      </c>
      <c r="F643" s="105">
        <v>222</v>
      </c>
      <c r="G643" s="105" t="s">
        <v>471</v>
      </c>
      <c r="H643" s="105" t="s">
        <v>63</v>
      </c>
      <c r="I643" s="105">
        <v>93</v>
      </c>
      <c r="J643" s="105" t="s">
        <v>397</v>
      </c>
      <c r="K643" s="105">
        <v>11</v>
      </c>
      <c r="L643" s="105" t="s">
        <v>50</v>
      </c>
      <c r="M643" s="105" t="s">
        <v>31</v>
      </c>
      <c r="N643" s="105">
        <v>1</v>
      </c>
      <c r="O643" s="105" t="s">
        <v>201</v>
      </c>
      <c r="P643" s="105">
        <v>21</v>
      </c>
      <c r="Q643" s="105" t="s">
        <v>402</v>
      </c>
      <c r="R643" s="105">
        <v>7614</v>
      </c>
      <c r="S643" s="105" t="s">
        <v>490</v>
      </c>
      <c r="T643" s="105">
        <v>1</v>
      </c>
      <c r="U643" s="105" t="s">
        <v>32</v>
      </c>
      <c r="V643" s="105" t="s">
        <v>491</v>
      </c>
      <c r="W643" s="105">
        <v>3</v>
      </c>
      <c r="X643" s="105" t="s">
        <v>509</v>
      </c>
      <c r="Y643" s="105">
        <v>0</v>
      </c>
      <c r="Z643" s="105">
        <v>0</v>
      </c>
      <c r="AA643" s="105">
        <v>0</v>
      </c>
      <c r="AB643" s="105">
        <v>0</v>
      </c>
      <c r="AC643" s="105">
        <v>257</v>
      </c>
      <c r="AD643" s="105">
        <v>257</v>
      </c>
      <c r="AE643" s="105">
        <v>1789724105</v>
      </c>
      <c r="AF643" s="105">
        <v>1674961473</v>
      </c>
    </row>
    <row r="644" spans="1:32" s="105" customFormat="1">
      <c r="A644" s="105">
        <v>16</v>
      </c>
      <c r="B644" s="105" t="s">
        <v>181</v>
      </c>
      <c r="C644" s="105" t="s">
        <v>182</v>
      </c>
      <c r="D644" s="105">
        <v>2022</v>
      </c>
      <c r="E644" s="105">
        <v>1</v>
      </c>
      <c r="F644" s="105">
        <v>222</v>
      </c>
      <c r="G644" s="105" t="s">
        <v>471</v>
      </c>
      <c r="H644" s="105" t="s">
        <v>63</v>
      </c>
      <c r="I644" s="105">
        <v>93</v>
      </c>
      <c r="J644" s="105" t="s">
        <v>397</v>
      </c>
      <c r="K644" s="105">
        <v>11</v>
      </c>
      <c r="L644" s="105" t="s">
        <v>50</v>
      </c>
      <c r="M644" s="105" t="s">
        <v>31</v>
      </c>
      <c r="N644" s="105">
        <v>1</v>
      </c>
      <c r="O644" s="105" t="s">
        <v>201</v>
      </c>
      <c r="P644" s="105">
        <v>21</v>
      </c>
      <c r="Q644" s="105" t="s">
        <v>402</v>
      </c>
      <c r="R644" s="105">
        <v>7909</v>
      </c>
      <c r="S644" s="105" t="s">
        <v>494</v>
      </c>
      <c r="T644" s="105">
        <v>1</v>
      </c>
      <c r="U644" s="105" t="s">
        <v>32</v>
      </c>
      <c r="V644" s="105" t="s">
        <v>495</v>
      </c>
      <c r="W644" s="105">
        <v>1</v>
      </c>
      <c r="X644" s="105" t="s">
        <v>496</v>
      </c>
      <c r="Y644" s="105">
        <v>0</v>
      </c>
      <c r="Z644" s="105">
        <v>0</v>
      </c>
      <c r="AA644" s="105">
        <v>0</v>
      </c>
      <c r="AB644" s="105">
        <v>0</v>
      </c>
      <c r="AC644" s="105">
        <v>3</v>
      </c>
      <c r="AD644" s="105">
        <v>3</v>
      </c>
      <c r="AE644" s="105">
        <v>15802500</v>
      </c>
      <c r="AF644" s="105">
        <v>15802500</v>
      </c>
    </row>
    <row r="645" spans="1:32" s="105" customFormat="1">
      <c r="A645" s="105">
        <v>16</v>
      </c>
      <c r="B645" s="105" t="s">
        <v>181</v>
      </c>
      <c r="C645" s="105" t="s">
        <v>182</v>
      </c>
      <c r="D645" s="105">
        <v>2022</v>
      </c>
      <c r="E645" s="105">
        <v>1</v>
      </c>
      <c r="F645" s="105">
        <v>222</v>
      </c>
      <c r="G645" s="105" t="s">
        <v>471</v>
      </c>
      <c r="H645" s="105" t="s">
        <v>63</v>
      </c>
      <c r="I645" s="105">
        <v>93</v>
      </c>
      <c r="J645" s="105" t="s">
        <v>397</v>
      </c>
      <c r="K645" s="105">
        <v>11</v>
      </c>
      <c r="L645" s="105" t="s">
        <v>50</v>
      </c>
      <c r="M645" s="105" t="s">
        <v>31</v>
      </c>
      <c r="N645" s="105">
        <v>1</v>
      </c>
      <c r="O645" s="105" t="s">
        <v>201</v>
      </c>
      <c r="P645" s="105">
        <v>21</v>
      </c>
      <c r="Q645" s="105" t="s">
        <v>402</v>
      </c>
      <c r="R645" s="105">
        <v>7909</v>
      </c>
      <c r="S645" s="105" t="s">
        <v>494</v>
      </c>
      <c r="T645" s="105">
        <v>1</v>
      </c>
      <c r="U645" s="105" t="s">
        <v>32</v>
      </c>
      <c r="V645" s="105" t="s">
        <v>495</v>
      </c>
      <c r="W645" s="105">
        <v>2</v>
      </c>
      <c r="X645" s="105" t="s">
        <v>497</v>
      </c>
      <c r="Y645" s="105">
        <v>0</v>
      </c>
      <c r="Z645" s="105">
        <v>0</v>
      </c>
      <c r="AA645" s="105">
        <v>0</v>
      </c>
      <c r="AB645" s="105">
        <v>0</v>
      </c>
      <c r="AC645" s="105">
        <v>12</v>
      </c>
      <c r="AD645" s="105">
        <v>12</v>
      </c>
      <c r="AE645" s="105">
        <v>49324962</v>
      </c>
      <c r="AF645" s="105">
        <v>53187033</v>
      </c>
    </row>
    <row r="646" spans="1:32" s="105" customFormat="1">
      <c r="A646" s="105">
        <v>16</v>
      </c>
      <c r="B646" s="105" t="s">
        <v>181</v>
      </c>
      <c r="C646" s="105" t="s">
        <v>182</v>
      </c>
      <c r="D646" s="105">
        <v>2022</v>
      </c>
      <c r="E646" s="105">
        <v>1</v>
      </c>
      <c r="F646" s="105">
        <v>222</v>
      </c>
      <c r="G646" s="105" t="s">
        <v>471</v>
      </c>
      <c r="H646" s="105" t="s">
        <v>63</v>
      </c>
      <c r="I646" s="105">
        <v>93</v>
      </c>
      <c r="J646" s="105" t="s">
        <v>397</v>
      </c>
      <c r="K646" s="105">
        <v>12</v>
      </c>
      <c r="L646" s="105" t="s">
        <v>51</v>
      </c>
      <c r="M646" s="105" t="s">
        <v>31</v>
      </c>
      <c r="N646" s="105">
        <v>1</v>
      </c>
      <c r="O646" s="105" t="s">
        <v>201</v>
      </c>
      <c r="P646" s="105">
        <v>12</v>
      </c>
      <c r="Q646" s="105" t="s">
        <v>472</v>
      </c>
      <c r="R646" s="105">
        <v>7617</v>
      </c>
      <c r="S646" s="105" t="s">
        <v>473</v>
      </c>
      <c r="T646" s="105">
        <v>1</v>
      </c>
      <c r="U646" s="105" t="s">
        <v>32</v>
      </c>
      <c r="V646" s="105" t="s">
        <v>474</v>
      </c>
      <c r="W646" s="105">
        <v>1</v>
      </c>
      <c r="X646" s="105" t="s">
        <v>475</v>
      </c>
      <c r="Y646" s="105">
        <v>0</v>
      </c>
      <c r="Z646" s="105">
        <v>0</v>
      </c>
      <c r="AA646" s="105">
        <v>0</v>
      </c>
      <c r="AB646" s="105">
        <v>0</v>
      </c>
      <c r="AC646" s="105">
        <v>1465</v>
      </c>
      <c r="AD646" s="105">
        <v>1465</v>
      </c>
      <c r="AE646" s="105">
        <v>197660924</v>
      </c>
      <c r="AF646" s="105">
        <v>197660924</v>
      </c>
    </row>
    <row r="647" spans="1:32" s="105" customFormat="1">
      <c r="A647" s="105">
        <v>16</v>
      </c>
      <c r="B647" s="105" t="s">
        <v>181</v>
      </c>
      <c r="C647" s="105" t="s">
        <v>182</v>
      </c>
      <c r="D647" s="105">
        <v>2022</v>
      </c>
      <c r="E647" s="105">
        <v>1</v>
      </c>
      <c r="F647" s="105">
        <v>222</v>
      </c>
      <c r="G647" s="105" t="s">
        <v>471</v>
      </c>
      <c r="H647" s="105" t="s">
        <v>63</v>
      </c>
      <c r="I647" s="105">
        <v>93</v>
      </c>
      <c r="J647" s="105" t="s">
        <v>397</v>
      </c>
      <c r="K647" s="105">
        <v>12</v>
      </c>
      <c r="L647" s="105" t="s">
        <v>51</v>
      </c>
      <c r="M647" s="105" t="s">
        <v>31</v>
      </c>
      <c r="N647" s="105">
        <v>1</v>
      </c>
      <c r="O647" s="105" t="s">
        <v>201</v>
      </c>
      <c r="P647" s="105">
        <v>12</v>
      </c>
      <c r="Q647" s="105" t="s">
        <v>472</v>
      </c>
      <c r="R647" s="105">
        <v>7617</v>
      </c>
      <c r="S647" s="105" t="s">
        <v>473</v>
      </c>
      <c r="T647" s="105">
        <v>1</v>
      </c>
      <c r="U647" s="105" t="s">
        <v>32</v>
      </c>
      <c r="V647" s="105" t="s">
        <v>474</v>
      </c>
      <c r="W647" s="105">
        <v>3</v>
      </c>
      <c r="X647" s="105" t="s">
        <v>476</v>
      </c>
      <c r="Y647" s="105">
        <v>0</v>
      </c>
      <c r="Z647" s="105">
        <v>0</v>
      </c>
      <c r="AA647" s="105">
        <v>0</v>
      </c>
      <c r="AB647" s="105">
        <v>0</v>
      </c>
      <c r="AC647" s="105">
        <v>915</v>
      </c>
      <c r="AD647" s="105">
        <v>915</v>
      </c>
      <c r="AE647" s="105">
        <v>25539940</v>
      </c>
      <c r="AF647" s="105">
        <v>25539940</v>
      </c>
    </row>
    <row r="648" spans="1:32" s="105" customFormat="1">
      <c r="A648" s="105">
        <v>16</v>
      </c>
      <c r="B648" s="105" t="s">
        <v>181</v>
      </c>
      <c r="C648" s="105" t="s">
        <v>182</v>
      </c>
      <c r="D648" s="105">
        <v>2022</v>
      </c>
      <c r="E648" s="105">
        <v>1</v>
      </c>
      <c r="F648" s="105">
        <v>222</v>
      </c>
      <c r="G648" s="105" t="s">
        <v>471</v>
      </c>
      <c r="H648" s="105" t="s">
        <v>63</v>
      </c>
      <c r="I648" s="105">
        <v>93</v>
      </c>
      <c r="J648" s="105" t="s">
        <v>397</v>
      </c>
      <c r="K648" s="105">
        <v>12</v>
      </c>
      <c r="L648" s="105" t="s">
        <v>51</v>
      </c>
      <c r="M648" s="105" t="s">
        <v>31</v>
      </c>
      <c r="N648" s="105">
        <v>1</v>
      </c>
      <c r="O648" s="105" t="s">
        <v>201</v>
      </c>
      <c r="P648" s="105">
        <v>14</v>
      </c>
      <c r="Q648" s="105" t="s">
        <v>423</v>
      </c>
      <c r="R648" s="105">
        <v>7619</v>
      </c>
      <c r="S648" s="105" t="s">
        <v>477</v>
      </c>
      <c r="T648" s="105">
        <v>1</v>
      </c>
      <c r="U648" s="105" t="s">
        <v>32</v>
      </c>
      <c r="V648" s="105" t="s">
        <v>478</v>
      </c>
      <c r="W648" s="105">
        <v>1</v>
      </c>
      <c r="X648" s="105" t="s">
        <v>479</v>
      </c>
      <c r="Y648" s="105">
        <v>0</v>
      </c>
      <c r="Z648" s="105">
        <v>0</v>
      </c>
      <c r="AA648" s="105">
        <v>0</v>
      </c>
      <c r="AB648" s="105">
        <v>0</v>
      </c>
      <c r="AC648" s="105">
        <v>1081</v>
      </c>
      <c r="AD648" s="105">
        <v>1081</v>
      </c>
      <c r="AE648" s="105">
        <v>307591474</v>
      </c>
      <c r="AF648" s="105">
        <v>305136106</v>
      </c>
    </row>
    <row r="649" spans="1:32" s="105" customFormat="1">
      <c r="A649" s="105">
        <v>16</v>
      </c>
      <c r="B649" s="105" t="s">
        <v>181</v>
      </c>
      <c r="C649" s="105" t="s">
        <v>182</v>
      </c>
      <c r="D649" s="105">
        <v>2022</v>
      </c>
      <c r="E649" s="105">
        <v>1</v>
      </c>
      <c r="F649" s="105">
        <v>222</v>
      </c>
      <c r="G649" s="105" t="s">
        <v>471</v>
      </c>
      <c r="H649" s="105" t="s">
        <v>63</v>
      </c>
      <c r="I649" s="105">
        <v>93</v>
      </c>
      <c r="J649" s="105" t="s">
        <v>397</v>
      </c>
      <c r="K649" s="105">
        <v>12</v>
      </c>
      <c r="L649" s="105" t="s">
        <v>51</v>
      </c>
      <c r="M649" s="105" t="s">
        <v>31</v>
      </c>
      <c r="N649" s="105">
        <v>1</v>
      </c>
      <c r="O649" s="105" t="s">
        <v>201</v>
      </c>
      <c r="P649" s="105">
        <v>14</v>
      </c>
      <c r="Q649" s="105" t="s">
        <v>423</v>
      </c>
      <c r="R649" s="105">
        <v>7619</v>
      </c>
      <c r="S649" s="105" t="s">
        <v>477</v>
      </c>
      <c r="T649" s="105">
        <v>1</v>
      </c>
      <c r="U649" s="105" t="s">
        <v>32</v>
      </c>
      <c r="V649" s="105" t="s">
        <v>478</v>
      </c>
      <c r="W649" s="105">
        <v>3</v>
      </c>
      <c r="X649" s="105" t="s">
        <v>508</v>
      </c>
      <c r="Y649" s="105">
        <v>0</v>
      </c>
      <c r="Z649" s="105">
        <v>0</v>
      </c>
      <c r="AA649" s="105">
        <v>0</v>
      </c>
      <c r="AB649" s="105">
        <v>0</v>
      </c>
      <c r="AC649" s="105">
        <v>1</v>
      </c>
      <c r="AD649" s="105">
        <v>1</v>
      </c>
      <c r="AE649" s="105">
        <v>667594591</v>
      </c>
      <c r="AF649" s="105">
        <v>667594591</v>
      </c>
    </row>
    <row r="650" spans="1:32" s="105" customFormat="1">
      <c r="A650" s="105">
        <v>16</v>
      </c>
      <c r="B650" s="105" t="s">
        <v>181</v>
      </c>
      <c r="C650" s="105" t="s">
        <v>182</v>
      </c>
      <c r="D650" s="105">
        <v>2022</v>
      </c>
      <c r="E650" s="105">
        <v>1</v>
      </c>
      <c r="F650" s="105">
        <v>222</v>
      </c>
      <c r="G650" s="105" t="s">
        <v>471</v>
      </c>
      <c r="H650" s="105" t="s">
        <v>63</v>
      </c>
      <c r="I650" s="105">
        <v>93</v>
      </c>
      <c r="J650" s="105" t="s">
        <v>397</v>
      </c>
      <c r="K650" s="105">
        <v>12</v>
      </c>
      <c r="L650" s="105" t="s">
        <v>51</v>
      </c>
      <c r="M650" s="105" t="s">
        <v>31</v>
      </c>
      <c r="N650" s="105">
        <v>1</v>
      </c>
      <c r="O650" s="105" t="s">
        <v>201</v>
      </c>
      <c r="P650" s="105">
        <v>14</v>
      </c>
      <c r="Q650" s="105" t="s">
        <v>423</v>
      </c>
      <c r="R650" s="105">
        <v>7619</v>
      </c>
      <c r="S650" s="105" t="s">
        <v>477</v>
      </c>
      <c r="T650" s="105">
        <v>1</v>
      </c>
      <c r="U650" s="105" t="s">
        <v>32</v>
      </c>
      <c r="V650" s="105" t="s">
        <v>478</v>
      </c>
      <c r="W650" s="105">
        <v>7</v>
      </c>
      <c r="X650" s="105" t="s">
        <v>480</v>
      </c>
      <c r="Y650" s="105">
        <v>0</v>
      </c>
      <c r="Z650" s="105">
        <v>0</v>
      </c>
      <c r="AA650" s="105">
        <v>0</v>
      </c>
      <c r="AB650" s="105">
        <v>0</v>
      </c>
      <c r="AC650" s="105">
        <v>191</v>
      </c>
      <c r="AD650" s="105">
        <v>191</v>
      </c>
      <c r="AE650" s="105">
        <v>66519411</v>
      </c>
      <c r="AF650" s="105">
        <v>66519411</v>
      </c>
    </row>
    <row r="651" spans="1:32" s="105" customFormat="1">
      <c r="A651" s="105">
        <v>16</v>
      </c>
      <c r="B651" s="105" t="s">
        <v>181</v>
      </c>
      <c r="C651" s="105" t="s">
        <v>182</v>
      </c>
      <c r="D651" s="105">
        <v>2022</v>
      </c>
      <c r="E651" s="105">
        <v>1</v>
      </c>
      <c r="F651" s="105">
        <v>222</v>
      </c>
      <c r="G651" s="105" t="s">
        <v>471</v>
      </c>
      <c r="H651" s="105" t="s">
        <v>63</v>
      </c>
      <c r="I651" s="105">
        <v>93</v>
      </c>
      <c r="J651" s="105" t="s">
        <v>397</v>
      </c>
      <c r="K651" s="105">
        <v>12</v>
      </c>
      <c r="L651" s="105" t="s">
        <v>51</v>
      </c>
      <c r="M651" s="105" t="s">
        <v>31</v>
      </c>
      <c r="N651" s="105">
        <v>1</v>
      </c>
      <c r="O651" s="105" t="s">
        <v>201</v>
      </c>
      <c r="P651" s="105">
        <v>14</v>
      </c>
      <c r="Q651" s="105" t="s">
        <v>423</v>
      </c>
      <c r="R651" s="105">
        <v>7619</v>
      </c>
      <c r="S651" s="105" t="s">
        <v>477</v>
      </c>
      <c r="T651" s="105">
        <v>1</v>
      </c>
      <c r="U651" s="105" t="s">
        <v>32</v>
      </c>
      <c r="V651" s="105" t="s">
        <v>478</v>
      </c>
      <c r="W651" s="105">
        <v>8</v>
      </c>
      <c r="X651" s="105" t="s">
        <v>481</v>
      </c>
      <c r="Y651" s="105">
        <v>0</v>
      </c>
      <c r="Z651" s="105">
        <v>0</v>
      </c>
      <c r="AA651" s="105">
        <v>0</v>
      </c>
      <c r="AB651" s="105">
        <v>0</v>
      </c>
      <c r="AC651" s="105">
        <v>632</v>
      </c>
      <c r="AD651" s="105">
        <v>632</v>
      </c>
      <c r="AE651" s="105">
        <v>365223151</v>
      </c>
      <c r="AF651" s="105">
        <v>365223151</v>
      </c>
    </row>
    <row r="652" spans="1:32" s="105" customFormat="1">
      <c r="A652" s="105">
        <v>16</v>
      </c>
      <c r="B652" s="105" t="s">
        <v>181</v>
      </c>
      <c r="C652" s="105" t="s">
        <v>182</v>
      </c>
      <c r="D652" s="105">
        <v>2022</v>
      </c>
      <c r="E652" s="105">
        <v>1</v>
      </c>
      <c r="F652" s="105">
        <v>222</v>
      </c>
      <c r="G652" s="105" t="s">
        <v>471</v>
      </c>
      <c r="H652" s="105" t="s">
        <v>63</v>
      </c>
      <c r="I652" s="105">
        <v>93</v>
      </c>
      <c r="J652" s="105" t="s">
        <v>397</v>
      </c>
      <c r="K652" s="105">
        <v>12</v>
      </c>
      <c r="L652" s="105" t="s">
        <v>51</v>
      </c>
      <c r="M652" s="105" t="s">
        <v>31</v>
      </c>
      <c r="N652" s="105">
        <v>1</v>
      </c>
      <c r="O652" s="105" t="s">
        <v>201</v>
      </c>
      <c r="P652" s="105">
        <v>15</v>
      </c>
      <c r="Q652" s="105" t="s">
        <v>42</v>
      </c>
      <c r="R652" s="105">
        <v>7594</v>
      </c>
      <c r="S652" s="105" t="s">
        <v>482</v>
      </c>
      <c r="T652" s="105">
        <v>1</v>
      </c>
      <c r="U652" s="105" t="s">
        <v>32</v>
      </c>
      <c r="V652" s="105" t="s">
        <v>498</v>
      </c>
      <c r="W652" s="105">
        <v>3</v>
      </c>
      <c r="X652" s="105" t="s">
        <v>484</v>
      </c>
      <c r="Y652" s="105">
        <v>0</v>
      </c>
      <c r="Z652" s="105">
        <v>0</v>
      </c>
      <c r="AA652" s="105">
        <v>0</v>
      </c>
      <c r="AB652" s="105">
        <v>0</v>
      </c>
      <c r="AC652" s="105">
        <v>29</v>
      </c>
      <c r="AD652" s="105">
        <v>29</v>
      </c>
      <c r="AE652" s="105">
        <v>2117000</v>
      </c>
      <c r="AF652" s="105">
        <v>2117000</v>
      </c>
    </row>
    <row r="653" spans="1:32" s="105" customFormat="1">
      <c r="A653" s="105">
        <v>16</v>
      </c>
      <c r="B653" s="105" t="s">
        <v>181</v>
      </c>
      <c r="C653" s="105" t="s">
        <v>182</v>
      </c>
      <c r="D653" s="105">
        <v>2022</v>
      </c>
      <c r="E653" s="105">
        <v>1</v>
      </c>
      <c r="F653" s="105">
        <v>222</v>
      </c>
      <c r="G653" s="105" t="s">
        <v>471</v>
      </c>
      <c r="H653" s="105" t="s">
        <v>63</v>
      </c>
      <c r="I653" s="105">
        <v>93</v>
      </c>
      <c r="J653" s="105" t="s">
        <v>397</v>
      </c>
      <c r="K653" s="105">
        <v>12</v>
      </c>
      <c r="L653" s="105" t="s">
        <v>51</v>
      </c>
      <c r="M653" s="105" t="s">
        <v>31</v>
      </c>
      <c r="N653" s="105">
        <v>1</v>
      </c>
      <c r="O653" s="105" t="s">
        <v>201</v>
      </c>
      <c r="P653" s="105">
        <v>21</v>
      </c>
      <c r="Q653" s="105" t="s">
        <v>402</v>
      </c>
      <c r="R653" s="105">
        <v>7585</v>
      </c>
      <c r="S653" s="105" t="s">
        <v>64</v>
      </c>
      <c r="T653" s="105">
        <v>1</v>
      </c>
      <c r="U653" s="105" t="s">
        <v>32</v>
      </c>
      <c r="V653" s="105" t="s">
        <v>485</v>
      </c>
      <c r="W653" s="105">
        <v>1</v>
      </c>
      <c r="X653" s="105" t="s">
        <v>499</v>
      </c>
      <c r="Y653" s="105">
        <v>0</v>
      </c>
      <c r="Z653" s="105">
        <v>0</v>
      </c>
      <c r="AA653" s="105">
        <v>0</v>
      </c>
      <c r="AB653" s="105">
        <v>0</v>
      </c>
      <c r="AC653" s="105">
        <v>17</v>
      </c>
      <c r="AD653" s="105">
        <v>17</v>
      </c>
      <c r="AE653" s="105">
        <v>14280662</v>
      </c>
      <c r="AF653" s="105">
        <v>14280656</v>
      </c>
    </row>
    <row r="654" spans="1:32" s="105" customFormat="1">
      <c r="A654" s="105">
        <v>16</v>
      </c>
      <c r="B654" s="105" t="s">
        <v>181</v>
      </c>
      <c r="C654" s="105" t="s">
        <v>182</v>
      </c>
      <c r="D654" s="105">
        <v>2022</v>
      </c>
      <c r="E654" s="105">
        <v>1</v>
      </c>
      <c r="F654" s="105">
        <v>222</v>
      </c>
      <c r="G654" s="105" t="s">
        <v>471</v>
      </c>
      <c r="H654" s="105" t="s">
        <v>63</v>
      </c>
      <c r="I654" s="105">
        <v>93</v>
      </c>
      <c r="J654" s="105" t="s">
        <v>397</v>
      </c>
      <c r="K654" s="105">
        <v>12</v>
      </c>
      <c r="L654" s="105" t="s">
        <v>51</v>
      </c>
      <c r="M654" s="105" t="s">
        <v>31</v>
      </c>
      <c r="N654" s="105">
        <v>1</v>
      </c>
      <c r="O654" s="105" t="s">
        <v>201</v>
      </c>
      <c r="P654" s="105">
        <v>21</v>
      </c>
      <c r="Q654" s="105" t="s">
        <v>402</v>
      </c>
      <c r="R654" s="105">
        <v>7585</v>
      </c>
      <c r="S654" s="105" t="s">
        <v>64</v>
      </c>
      <c r="T654" s="105">
        <v>1</v>
      </c>
      <c r="U654" s="105" t="s">
        <v>32</v>
      </c>
      <c r="V654" s="105" t="s">
        <v>485</v>
      </c>
      <c r="W654" s="105">
        <v>2</v>
      </c>
      <c r="X654" s="105" t="s">
        <v>500</v>
      </c>
      <c r="Y654" s="105">
        <v>0</v>
      </c>
      <c r="Z654" s="105">
        <v>0</v>
      </c>
      <c r="AA654" s="105">
        <v>0</v>
      </c>
      <c r="AB654" s="105">
        <v>0</v>
      </c>
      <c r="AC654" s="105">
        <v>10</v>
      </c>
      <c r="AD654" s="105">
        <v>10</v>
      </c>
      <c r="AE654" s="105">
        <v>5565570</v>
      </c>
      <c r="AF654" s="105">
        <v>5565570</v>
      </c>
    </row>
    <row r="655" spans="1:32" s="105" customFormat="1">
      <c r="A655" s="105">
        <v>16</v>
      </c>
      <c r="B655" s="105" t="s">
        <v>181</v>
      </c>
      <c r="C655" s="105" t="s">
        <v>182</v>
      </c>
      <c r="D655" s="105">
        <v>2022</v>
      </c>
      <c r="E655" s="105">
        <v>1</v>
      </c>
      <c r="F655" s="105">
        <v>222</v>
      </c>
      <c r="G655" s="105" t="s">
        <v>471</v>
      </c>
      <c r="H655" s="105" t="s">
        <v>63</v>
      </c>
      <c r="I655" s="105">
        <v>93</v>
      </c>
      <c r="J655" s="105" t="s">
        <v>397</v>
      </c>
      <c r="K655" s="105">
        <v>12</v>
      </c>
      <c r="L655" s="105" t="s">
        <v>51</v>
      </c>
      <c r="M655" s="105" t="s">
        <v>31</v>
      </c>
      <c r="N655" s="105">
        <v>1</v>
      </c>
      <c r="O655" s="105" t="s">
        <v>201</v>
      </c>
      <c r="P655" s="105">
        <v>21</v>
      </c>
      <c r="Q655" s="105" t="s">
        <v>402</v>
      </c>
      <c r="R655" s="105">
        <v>7585</v>
      </c>
      <c r="S655" s="105" t="s">
        <v>64</v>
      </c>
      <c r="T655" s="105">
        <v>1</v>
      </c>
      <c r="U655" s="105" t="s">
        <v>32</v>
      </c>
      <c r="V655" s="105" t="s">
        <v>485</v>
      </c>
      <c r="W655" s="105">
        <v>3</v>
      </c>
      <c r="X655" s="105" t="s">
        <v>501</v>
      </c>
      <c r="Y655" s="105">
        <v>0</v>
      </c>
      <c r="Z655" s="105">
        <v>0</v>
      </c>
      <c r="AA655" s="105">
        <v>0</v>
      </c>
      <c r="AB655" s="105">
        <v>0</v>
      </c>
      <c r="AC655" s="105">
        <v>2</v>
      </c>
      <c r="AD655" s="105">
        <v>2</v>
      </c>
      <c r="AE655" s="105">
        <v>2416185</v>
      </c>
      <c r="AF655" s="105">
        <v>2416183</v>
      </c>
    </row>
    <row r="656" spans="1:32" s="105" customFormat="1">
      <c r="A656" s="105">
        <v>16</v>
      </c>
      <c r="B656" s="105" t="s">
        <v>181</v>
      </c>
      <c r="C656" s="105" t="s">
        <v>182</v>
      </c>
      <c r="D656" s="105">
        <v>2022</v>
      </c>
      <c r="E656" s="105">
        <v>1</v>
      </c>
      <c r="F656" s="105">
        <v>222</v>
      </c>
      <c r="G656" s="105" t="s">
        <v>471</v>
      </c>
      <c r="H656" s="105" t="s">
        <v>63</v>
      </c>
      <c r="I656" s="105">
        <v>93</v>
      </c>
      <c r="J656" s="105" t="s">
        <v>397</v>
      </c>
      <c r="K656" s="105">
        <v>12</v>
      </c>
      <c r="L656" s="105" t="s">
        <v>51</v>
      </c>
      <c r="M656" s="105" t="s">
        <v>31</v>
      </c>
      <c r="N656" s="105">
        <v>1</v>
      </c>
      <c r="O656" s="105" t="s">
        <v>201</v>
      </c>
      <c r="P656" s="105">
        <v>21</v>
      </c>
      <c r="Q656" s="105" t="s">
        <v>402</v>
      </c>
      <c r="R656" s="105">
        <v>7585</v>
      </c>
      <c r="S656" s="105" t="s">
        <v>64</v>
      </c>
      <c r="T656" s="105">
        <v>1</v>
      </c>
      <c r="U656" s="105" t="s">
        <v>32</v>
      </c>
      <c r="V656" s="105" t="s">
        <v>485</v>
      </c>
      <c r="W656" s="105">
        <v>5</v>
      </c>
      <c r="X656" s="105" t="s">
        <v>503</v>
      </c>
      <c r="Y656" s="105">
        <v>0</v>
      </c>
      <c r="Z656" s="105">
        <v>0</v>
      </c>
      <c r="AA656" s="105">
        <v>0</v>
      </c>
      <c r="AB656" s="105">
        <v>0</v>
      </c>
      <c r="AC656" s="105">
        <v>26</v>
      </c>
      <c r="AD656" s="105">
        <v>26</v>
      </c>
      <c r="AE656" s="105">
        <v>83422515</v>
      </c>
      <c r="AF656" s="105">
        <v>83422515</v>
      </c>
    </row>
    <row r="657" spans="1:32" s="105" customFormat="1">
      <c r="A657" s="105">
        <v>16</v>
      </c>
      <c r="B657" s="105" t="s">
        <v>181</v>
      </c>
      <c r="C657" s="105" t="s">
        <v>182</v>
      </c>
      <c r="D657" s="105">
        <v>2022</v>
      </c>
      <c r="E657" s="105">
        <v>1</v>
      </c>
      <c r="F657" s="105">
        <v>222</v>
      </c>
      <c r="G657" s="105" t="s">
        <v>471</v>
      </c>
      <c r="H657" s="105" t="s">
        <v>63</v>
      </c>
      <c r="I657" s="105">
        <v>93</v>
      </c>
      <c r="J657" s="105" t="s">
        <v>397</v>
      </c>
      <c r="K657" s="105">
        <v>12</v>
      </c>
      <c r="L657" s="105" t="s">
        <v>51</v>
      </c>
      <c r="M657" s="105" t="s">
        <v>31</v>
      </c>
      <c r="N657" s="105">
        <v>1</v>
      </c>
      <c r="O657" s="105" t="s">
        <v>201</v>
      </c>
      <c r="P657" s="105">
        <v>21</v>
      </c>
      <c r="Q657" s="105" t="s">
        <v>402</v>
      </c>
      <c r="R657" s="105">
        <v>7585</v>
      </c>
      <c r="S657" s="105" t="s">
        <v>64</v>
      </c>
      <c r="T657" s="105">
        <v>1</v>
      </c>
      <c r="U657" s="105" t="s">
        <v>32</v>
      </c>
      <c r="V657" s="105" t="s">
        <v>485</v>
      </c>
      <c r="W657" s="105">
        <v>6</v>
      </c>
      <c r="X657" s="105" t="s">
        <v>486</v>
      </c>
      <c r="Y657" s="105">
        <v>0</v>
      </c>
      <c r="Z657" s="105">
        <v>0</v>
      </c>
      <c r="AA657" s="105">
        <v>0</v>
      </c>
      <c r="AB657" s="105">
        <v>0</v>
      </c>
      <c r="AC657" s="105">
        <v>15</v>
      </c>
      <c r="AD657" s="105">
        <v>15</v>
      </c>
      <c r="AE657" s="105">
        <v>49299322</v>
      </c>
      <c r="AF657" s="105">
        <v>49299322</v>
      </c>
    </row>
    <row r="658" spans="1:32" s="105" customFormat="1">
      <c r="A658" s="105">
        <v>16</v>
      </c>
      <c r="B658" s="105" t="s">
        <v>181</v>
      </c>
      <c r="C658" s="105" t="s">
        <v>182</v>
      </c>
      <c r="D658" s="105">
        <v>2022</v>
      </c>
      <c r="E658" s="105">
        <v>1</v>
      </c>
      <c r="F658" s="105">
        <v>222</v>
      </c>
      <c r="G658" s="105" t="s">
        <v>471</v>
      </c>
      <c r="H658" s="105" t="s">
        <v>63</v>
      </c>
      <c r="I658" s="105">
        <v>93</v>
      </c>
      <c r="J658" s="105" t="s">
        <v>397</v>
      </c>
      <c r="K658" s="105">
        <v>12</v>
      </c>
      <c r="L658" s="105" t="s">
        <v>51</v>
      </c>
      <c r="M658" s="105" t="s">
        <v>31</v>
      </c>
      <c r="N658" s="105">
        <v>1</v>
      </c>
      <c r="O658" s="105" t="s">
        <v>201</v>
      </c>
      <c r="P658" s="105">
        <v>21</v>
      </c>
      <c r="Q658" s="105" t="s">
        <v>402</v>
      </c>
      <c r="R658" s="105">
        <v>7585</v>
      </c>
      <c r="S658" s="105" t="s">
        <v>64</v>
      </c>
      <c r="T658" s="105">
        <v>1</v>
      </c>
      <c r="U658" s="105" t="s">
        <v>32</v>
      </c>
      <c r="V658" s="105" t="s">
        <v>485</v>
      </c>
      <c r="W658" s="105">
        <v>7</v>
      </c>
      <c r="X658" s="105" t="s">
        <v>487</v>
      </c>
      <c r="Y658" s="105">
        <v>0</v>
      </c>
      <c r="Z658" s="105">
        <v>0</v>
      </c>
      <c r="AA658" s="105">
        <v>0</v>
      </c>
      <c r="AB658" s="105">
        <v>0</v>
      </c>
      <c r="AC658" s="105">
        <v>198</v>
      </c>
      <c r="AD658" s="105">
        <v>198</v>
      </c>
      <c r="AE658" s="105">
        <v>532691855</v>
      </c>
      <c r="AF658" s="105">
        <v>532691855</v>
      </c>
    </row>
    <row r="659" spans="1:32" s="105" customFormat="1">
      <c r="A659" s="105">
        <v>16</v>
      </c>
      <c r="B659" s="105" t="s">
        <v>181</v>
      </c>
      <c r="C659" s="105" t="s">
        <v>182</v>
      </c>
      <c r="D659" s="105">
        <v>2022</v>
      </c>
      <c r="E659" s="105">
        <v>1</v>
      </c>
      <c r="F659" s="105">
        <v>222</v>
      </c>
      <c r="G659" s="105" t="s">
        <v>471</v>
      </c>
      <c r="H659" s="105" t="s">
        <v>63</v>
      </c>
      <c r="I659" s="105">
        <v>93</v>
      </c>
      <c r="J659" s="105" t="s">
        <v>397</v>
      </c>
      <c r="K659" s="105">
        <v>12</v>
      </c>
      <c r="L659" s="105" t="s">
        <v>51</v>
      </c>
      <c r="M659" s="105" t="s">
        <v>31</v>
      </c>
      <c r="N659" s="105">
        <v>1</v>
      </c>
      <c r="O659" s="105" t="s">
        <v>201</v>
      </c>
      <c r="P659" s="105">
        <v>21</v>
      </c>
      <c r="Q659" s="105" t="s">
        <v>402</v>
      </c>
      <c r="R659" s="105">
        <v>7585</v>
      </c>
      <c r="S659" s="105" t="s">
        <v>64</v>
      </c>
      <c r="T659" s="105">
        <v>1</v>
      </c>
      <c r="U659" s="105" t="s">
        <v>32</v>
      </c>
      <c r="V659" s="105" t="s">
        <v>485</v>
      </c>
      <c r="W659" s="105">
        <v>8</v>
      </c>
      <c r="X659" s="105" t="s">
        <v>488</v>
      </c>
      <c r="Y659" s="105">
        <v>0</v>
      </c>
      <c r="Z659" s="105">
        <v>0</v>
      </c>
      <c r="AA659" s="105">
        <v>0</v>
      </c>
      <c r="AB659" s="105">
        <v>0</v>
      </c>
      <c r="AC659" s="105">
        <v>9</v>
      </c>
      <c r="AD659" s="105">
        <v>9</v>
      </c>
      <c r="AE659" s="105">
        <v>6106990</v>
      </c>
      <c r="AF659" s="105">
        <v>6106963</v>
      </c>
    </row>
    <row r="660" spans="1:32" s="105" customFormat="1">
      <c r="A660" s="105">
        <v>16</v>
      </c>
      <c r="B660" s="105" t="s">
        <v>181</v>
      </c>
      <c r="C660" s="105" t="s">
        <v>182</v>
      </c>
      <c r="D660" s="105">
        <v>2022</v>
      </c>
      <c r="E660" s="105">
        <v>1</v>
      </c>
      <c r="F660" s="105">
        <v>222</v>
      </c>
      <c r="G660" s="105" t="s">
        <v>471</v>
      </c>
      <c r="H660" s="105" t="s">
        <v>63</v>
      </c>
      <c r="I660" s="105">
        <v>93</v>
      </c>
      <c r="J660" s="105" t="s">
        <v>397</v>
      </c>
      <c r="K660" s="105">
        <v>12</v>
      </c>
      <c r="L660" s="105" t="s">
        <v>51</v>
      </c>
      <c r="M660" s="105" t="s">
        <v>31</v>
      </c>
      <c r="N660" s="105">
        <v>1</v>
      </c>
      <c r="O660" s="105" t="s">
        <v>201</v>
      </c>
      <c r="P660" s="105">
        <v>21</v>
      </c>
      <c r="Q660" s="105" t="s">
        <v>402</v>
      </c>
      <c r="R660" s="105">
        <v>7585</v>
      </c>
      <c r="S660" s="105" t="s">
        <v>64</v>
      </c>
      <c r="T660" s="105">
        <v>1</v>
      </c>
      <c r="U660" s="105" t="s">
        <v>32</v>
      </c>
      <c r="V660" s="105" t="s">
        <v>485</v>
      </c>
      <c r="W660" s="105">
        <v>9</v>
      </c>
      <c r="X660" s="105" t="s">
        <v>489</v>
      </c>
      <c r="Y660" s="105">
        <v>0</v>
      </c>
      <c r="Z660" s="105">
        <v>0</v>
      </c>
      <c r="AA660" s="105">
        <v>0</v>
      </c>
      <c r="AB660" s="105">
        <v>0</v>
      </c>
      <c r="AC660" s="105">
        <v>13</v>
      </c>
      <c r="AD660" s="105">
        <v>13</v>
      </c>
      <c r="AE660" s="105">
        <v>167191035</v>
      </c>
      <c r="AF660" s="105">
        <v>165433280</v>
      </c>
    </row>
    <row r="661" spans="1:32" s="105" customFormat="1">
      <c r="A661" s="105">
        <v>16</v>
      </c>
      <c r="B661" s="105" t="s">
        <v>181</v>
      </c>
      <c r="C661" s="105" t="s">
        <v>182</v>
      </c>
      <c r="D661" s="105">
        <v>2022</v>
      </c>
      <c r="E661" s="105">
        <v>1</v>
      </c>
      <c r="F661" s="105">
        <v>222</v>
      </c>
      <c r="G661" s="105" t="s">
        <v>471</v>
      </c>
      <c r="H661" s="105" t="s">
        <v>63</v>
      </c>
      <c r="I661" s="105">
        <v>93</v>
      </c>
      <c r="J661" s="105" t="s">
        <v>397</v>
      </c>
      <c r="K661" s="105">
        <v>12</v>
      </c>
      <c r="L661" s="105" t="s">
        <v>51</v>
      </c>
      <c r="M661" s="105" t="s">
        <v>31</v>
      </c>
      <c r="N661" s="105">
        <v>1</v>
      </c>
      <c r="O661" s="105" t="s">
        <v>201</v>
      </c>
      <c r="P661" s="105">
        <v>21</v>
      </c>
      <c r="Q661" s="105" t="s">
        <v>402</v>
      </c>
      <c r="R661" s="105">
        <v>7600</v>
      </c>
      <c r="S661" s="105" t="s">
        <v>504</v>
      </c>
      <c r="T661" s="105">
        <v>1</v>
      </c>
      <c r="U661" s="105" t="s">
        <v>32</v>
      </c>
      <c r="V661" s="105" t="s">
        <v>505</v>
      </c>
      <c r="W661" s="105">
        <v>1</v>
      </c>
      <c r="X661" s="105" t="s">
        <v>511</v>
      </c>
      <c r="Y661" s="105">
        <v>0</v>
      </c>
      <c r="Z661" s="105">
        <v>0</v>
      </c>
      <c r="AA661" s="105">
        <v>0</v>
      </c>
      <c r="AB661" s="105">
        <v>0</v>
      </c>
      <c r="AC661" s="105">
        <v>57</v>
      </c>
      <c r="AD661" s="105">
        <v>57</v>
      </c>
      <c r="AE661" s="105">
        <v>256449259</v>
      </c>
      <c r="AF661" s="105">
        <v>256449259</v>
      </c>
    </row>
    <row r="662" spans="1:32" s="105" customFormat="1">
      <c r="A662" s="105">
        <v>16</v>
      </c>
      <c r="B662" s="105" t="s">
        <v>181</v>
      </c>
      <c r="C662" s="105" t="s">
        <v>182</v>
      </c>
      <c r="D662" s="105">
        <v>2022</v>
      </c>
      <c r="E662" s="105">
        <v>1</v>
      </c>
      <c r="F662" s="105">
        <v>222</v>
      </c>
      <c r="G662" s="105" t="s">
        <v>471</v>
      </c>
      <c r="H662" s="105" t="s">
        <v>63</v>
      </c>
      <c r="I662" s="105">
        <v>93</v>
      </c>
      <c r="J662" s="105" t="s">
        <v>397</v>
      </c>
      <c r="K662" s="105">
        <v>12</v>
      </c>
      <c r="L662" s="105" t="s">
        <v>51</v>
      </c>
      <c r="M662" s="105" t="s">
        <v>31</v>
      </c>
      <c r="N662" s="105">
        <v>1</v>
      </c>
      <c r="O662" s="105" t="s">
        <v>201</v>
      </c>
      <c r="P662" s="105">
        <v>21</v>
      </c>
      <c r="Q662" s="105" t="s">
        <v>402</v>
      </c>
      <c r="R662" s="105">
        <v>7600</v>
      </c>
      <c r="S662" s="105" t="s">
        <v>504</v>
      </c>
      <c r="T662" s="105">
        <v>1</v>
      </c>
      <c r="U662" s="105" t="s">
        <v>32</v>
      </c>
      <c r="V662" s="105" t="s">
        <v>505</v>
      </c>
      <c r="W662" s="105">
        <v>2</v>
      </c>
      <c r="X662" s="105" t="s">
        <v>506</v>
      </c>
      <c r="Y662" s="105">
        <v>0</v>
      </c>
      <c r="Z662" s="105">
        <v>0</v>
      </c>
      <c r="AA662" s="105">
        <v>0</v>
      </c>
      <c r="AB662" s="105">
        <v>0</v>
      </c>
      <c r="AC662" s="105">
        <v>2</v>
      </c>
      <c r="AD662" s="105">
        <v>2</v>
      </c>
      <c r="AE662" s="105">
        <v>82122500</v>
      </c>
      <c r="AF662" s="105">
        <v>82122500</v>
      </c>
    </row>
    <row r="663" spans="1:32" s="105" customFormat="1">
      <c r="A663" s="105">
        <v>16</v>
      </c>
      <c r="B663" s="105" t="s">
        <v>181</v>
      </c>
      <c r="C663" s="105" t="s">
        <v>182</v>
      </c>
      <c r="D663" s="105">
        <v>2022</v>
      </c>
      <c r="E663" s="105">
        <v>1</v>
      </c>
      <c r="F663" s="105">
        <v>222</v>
      </c>
      <c r="G663" s="105" t="s">
        <v>471</v>
      </c>
      <c r="H663" s="105" t="s">
        <v>63</v>
      </c>
      <c r="I663" s="105">
        <v>93</v>
      </c>
      <c r="J663" s="105" t="s">
        <v>397</v>
      </c>
      <c r="K663" s="105">
        <v>12</v>
      </c>
      <c r="L663" s="105" t="s">
        <v>51</v>
      </c>
      <c r="M663" s="105" t="s">
        <v>31</v>
      </c>
      <c r="N663" s="105">
        <v>1</v>
      </c>
      <c r="O663" s="105" t="s">
        <v>201</v>
      </c>
      <c r="P663" s="105">
        <v>21</v>
      </c>
      <c r="Q663" s="105" t="s">
        <v>402</v>
      </c>
      <c r="R663" s="105">
        <v>7614</v>
      </c>
      <c r="S663" s="105" t="s">
        <v>490</v>
      </c>
      <c r="T663" s="105">
        <v>1</v>
      </c>
      <c r="U663" s="105" t="s">
        <v>32</v>
      </c>
      <c r="V663" s="105" t="s">
        <v>491</v>
      </c>
      <c r="W663" s="105">
        <v>1</v>
      </c>
      <c r="X663" s="105" t="s">
        <v>492</v>
      </c>
      <c r="Y663" s="105">
        <v>0</v>
      </c>
      <c r="Z663" s="105">
        <v>0</v>
      </c>
      <c r="AA663" s="105">
        <v>0</v>
      </c>
      <c r="AB663" s="105">
        <v>0</v>
      </c>
      <c r="AC663" s="105">
        <v>3</v>
      </c>
      <c r="AD663" s="105">
        <v>3</v>
      </c>
      <c r="AE663" s="105">
        <v>13632496</v>
      </c>
      <c r="AF663" s="105">
        <v>13632496</v>
      </c>
    </row>
    <row r="664" spans="1:32" s="105" customFormat="1">
      <c r="A664" s="105">
        <v>16</v>
      </c>
      <c r="B664" s="105" t="s">
        <v>181</v>
      </c>
      <c r="C664" s="105" t="s">
        <v>182</v>
      </c>
      <c r="D664" s="105">
        <v>2022</v>
      </c>
      <c r="E664" s="105">
        <v>1</v>
      </c>
      <c r="F664" s="105">
        <v>222</v>
      </c>
      <c r="G664" s="105" t="s">
        <v>471</v>
      </c>
      <c r="H664" s="105" t="s">
        <v>63</v>
      </c>
      <c r="I664" s="105">
        <v>93</v>
      </c>
      <c r="J664" s="105" t="s">
        <v>397</v>
      </c>
      <c r="K664" s="105">
        <v>12</v>
      </c>
      <c r="L664" s="105" t="s">
        <v>51</v>
      </c>
      <c r="M664" s="105" t="s">
        <v>31</v>
      </c>
      <c r="N664" s="105">
        <v>1</v>
      </c>
      <c r="O664" s="105" t="s">
        <v>201</v>
      </c>
      <c r="P664" s="105">
        <v>21</v>
      </c>
      <c r="Q664" s="105" t="s">
        <v>402</v>
      </c>
      <c r="R664" s="105">
        <v>7614</v>
      </c>
      <c r="S664" s="105" t="s">
        <v>490</v>
      </c>
      <c r="T664" s="105">
        <v>1</v>
      </c>
      <c r="U664" s="105" t="s">
        <v>32</v>
      </c>
      <c r="V664" s="105" t="s">
        <v>491</v>
      </c>
      <c r="W664" s="105">
        <v>2</v>
      </c>
      <c r="X664" s="105" t="s">
        <v>493</v>
      </c>
      <c r="Y664" s="105">
        <v>0</v>
      </c>
      <c r="Z664" s="105">
        <v>0</v>
      </c>
      <c r="AA664" s="105">
        <v>0</v>
      </c>
      <c r="AB664" s="105">
        <v>0</v>
      </c>
      <c r="AC664" s="105">
        <v>1</v>
      </c>
      <c r="AD664" s="105">
        <v>1</v>
      </c>
      <c r="AE664" s="105">
        <v>2378045</v>
      </c>
      <c r="AF664" s="105">
        <v>2378045</v>
      </c>
    </row>
    <row r="665" spans="1:32" s="105" customFormat="1">
      <c r="A665" s="105">
        <v>16</v>
      </c>
      <c r="B665" s="105" t="s">
        <v>181</v>
      </c>
      <c r="C665" s="105" t="s">
        <v>182</v>
      </c>
      <c r="D665" s="105">
        <v>2022</v>
      </c>
      <c r="E665" s="105">
        <v>1</v>
      </c>
      <c r="F665" s="105">
        <v>222</v>
      </c>
      <c r="G665" s="105" t="s">
        <v>471</v>
      </c>
      <c r="H665" s="105" t="s">
        <v>63</v>
      </c>
      <c r="I665" s="105">
        <v>93</v>
      </c>
      <c r="J665" s="105" t="s">
        <v>397</v>
      </c>
      <c r="K665" s="105">
        <v>12</v>
      </c>
      <c r="L665" s="105" t="s">
        <v>51</v>
      </c>
      <c r="M665" s="105" t="s">
        <v>31</v>
      </c>
      <c r="N665" s="105">
        <v>1</v>
      </c>
      <c r="O665" s="105" t="s">
        <v>201</v>
      </c>
      <c r="P665" s="105">
        <v>21</v>
      </c>
      <c r="Q665" s="105" t="s">
        <v>402</v>
      </c>
      <c r="R665" s="105">
        <v>7614</v>
      </c>
      <c r="S665" s="105" t="s">
        <v>490</v>
      </c>
      <c r="T665" s="105">
        <v>1</v>
      </c>
      <c r="U665" s="105" t="s">
        <v>32</v>
      </c>
      <c r="V665" s="105" t="s">
        <v>491</v>
      </c>
      <c r="W665" s="105">
        <v>3</v>
      </c>
      <c r="X665" s="105" t="s">
        <v>509</v>
      </c>
      <c r="Y665" s="105">
        <v>0</v>
      </c>
      <c r="Z665" s="105">
        <v>0</v>
      </c>
      <c r="AA665" s="105">
        <v>0</v>
      </c>
      <c r="AB665" s="105">
        <v>0</v>
      </c>
      <c r="AC665" s="105">
        <v>1</v>
      </c>
      <c r="AD665" s="105">
        <v>1</v>
      </c>
      <c r="AE665" s="105">
        <v>6963907</v>
      </c>
      <c r="AF665" s="105">
        <v>6517360</v>
      </c>
    </row>
    <row r="666" spans="1:32" s="105" customFormat="1">
      <c r="A666" s="105">
        <v>16</v>
      </c>
      <c r="B666" s="105" t="s">
        <v>181</v>
      </c>
      <c r="C666" s="105" t="s">
        <v>182</v>
      </c>
      <c r="D666" s="105">
        <v>2022</v>
      </c>
      <c r="E666" s="105">
        <v>1</v>
      </c>
      <c r="F666" s="105">
        <v>222</v>
      </c>
      <c r="G666" s="105" t="s">
        <v>471</v>
      </c>
      <c r="H666" s="105" t="s">
        <v>63</v>
      </c>
      <c r="I666" s="105">
        <v>93</v>
      </c>
      <c r="J666" s="105" t="s">
        <v>397</v>
      </c>
      <c r="K666" s="105">
        <v>12</v>
      </c>
      <c r="L666" s="105" t="s">
        <v>51</v>
      </c>
      <c r="M666" s="105" t="s">
        <v>31</v>
      </c>
      <c r="N666" s="105">
        <v>1</v>
      </c>
      <c r="O666" s="105" t="s">
        <v>201</v>
      </c>
      <c r="P666" s="105">
        <v>21</v>
      </c>
      <c r="Q666" s="105" t="s">
        <v>402</v>
      </c>
      <c r="R666" s="105">
        <v>7909</v>
      </c>
      <c r="S666" s="105" t="s">
        <v>494</v>
      </c>
      <c r="T666" s="105">
        <v>1</v>
      </c>
      <c r="U666" s="105" t="s">
        <v>32</v>
      </c>
      <c r="V666" s="105" t="s">
        <v>495</v>
      </c>
      <c r="W666" s="105">
        <v>1</v>
      </c>
      <c r="X666" s="105" t="s">
        <v>496</v>
      </c>
      <c r="Y666" s="105">
        <v>0</v>
      </c>
      <c r="Z666" s="105">
        <v>0</v>
      </c>
      <c r="AA666" s="105">
        <v>0</v>
      </c>
      <c r="AB666" s="105">
        <v>0</v>
      </c>
      <c r="AC666" s="105">
        <v>5</v>
      </c>
      <c r="AD666" s="105">
        <v>5</v>
      </c>
      <c r="AE666" s="105">
        <v>23262500</v>
      </c>
      <c r="AF666" s="105">
        <v>23262500</v>
      </c>
    </row>
    <row r="667" spans="1:32" s="105" customFormat="1">
      <c r="A667" s="105">
        <v>16</v>
      </c>
      <c r="B667" s="105" t="s">
        <v>181</v>
      </c>
      <c r="C667" s="105" t="s">
        <v>182</v>
      </c>
      <c r="D667" s="105">
        <v>2022</v>
      </c>
      <c r="E667" s="105">
        <v>1</v>
      </c>
      <c r="F667" s="105">
        <v>222</v>
      </c>
      <c r="G667" s="105" t="s">
        <v>471</v>
      </c>
      <c r="H667" s="105" t="s">
        <v>63</v>
      </c>
      <c r="I667" s="105">
        <v>93</v>
      </c>
      <c r="J667" s="105" t="s">
        <v>397</v>
      </c>
      <c r="K667" s="105">
        <v>12</v>
      </c>
      <c r="L667" s="105" t="s">
        <v>51</v>
      </c>
      <c r="M667" s="105" t="s">
        <v>31</v>
      </c>
      <c r="N667" s="105">
        <v>1</v>
      </c>
      <c r="O667" s="105" t="s">
        <v>201</v>
      </c>
      <c r="P667" s="105">
        <v>21</v>
      </c>
      <c r="Q667" s="105" t="s">
        <v>402</v>
      </c>
      <c r="R667" s="105">
        <v>7909</v>
      </c>
      <c r="S667" s="105" t="s">
        <v>494</v>
      </c>
      <c r="T667" s="105">
        <v>1</v>
      </c>
      <c r="U667" s="105" t="s">
        <v>32</v>
      </c>
      <c r="V667" s="105" t="s">
        <v>495</v>
      </c>
      <c r="W667" s="105">
        <v>2</v>
      </c>
      <c r="X667" s="105" t="s">
        <v>497</v>
      </c>
      <c r="Y667" s="105">
        <v>0</v>
      </c>
      <c r="Z667" s="105">
        <v>0</v>
      </c>
      <c r="AA667" s="105">
        <v>0</v>
      </c>
      <c r="AB667" s="105">
        <v>0</v>
      </c>
      <c r="AC667" s="105">
        <v>9</v>
      </c>
      <c r="AD667" s="105">
        <v>9</v>
      </c>
      <c r="AE667" s="105">
        <v>42356787</v>
      </c>
      <c r="AF667" s="105">
        <v>39890275</v>
      </c>
    </row>
    <row r="668" spans="1:32" s="105" customFormat="1">
      <c r="A668" s="105">
        <v>16</v>
      </c>
      <c r="B668" s="105" t="s">
        <v>181</v>
      </c>
      <c r="C668" s="105" t="s">
        <v>182</v>
      </c>
      <c r="D668" s="105">
        <v>2022</v>
      </c>
      <c r="E668" s="105">
        <v>1</v>
      </c>
      <c r="F668" s="105">
        <v>222</v>
      </c>
      <c r="G668" s="105" t="s">
        <v>471</v>
      </c>
      <c r="H668" s="105" t="s">
        <v>63</v>
      </c>
      <c r="I668" s="105">
        <v>93</v>
      </c>
      <c r="J668" s="105" t="s">
        <v>397</v>
      </c>
      <c r="K668" s="105">
        <v>13</v>
      </c>
      <c r="L668" s="105" t="s">
        <v>52</v>
      </c>
      <c r="M668" s="105" t="s">
        <v>31</v>
      </c>
      <c r="N668" s="105">
        <v>1</v>
      </c>
      <c r="O668" s="105" t="s">
        <v>201</v>
      </c>
      <c r="P668" s="105">
        <v>12</v>
      </c>
      <c r="Q668" s="105" t="s">
        <v>472</v>
      </c>
      <c r="R668" s="105">
        <v>7617</v>
      </c>
      <c r="S668" s="105" t="s">
        <v>473</v>
      </c>
      <c r="T668" s="105">
        <v>1</v>
      </c>
      <c r="U668" s="105" t="s">
        <v>32</v>
      </c>
      <c r="V668" s="105" t="s">
        <v>474</v>
      </c>
      <c r="W668" s="105">
        <v>1</v>
      </c>
      <c r="X668" s="105" t="s">
        <v>475</v>
      </c>
      <c r="Y668" s="105">
        <v>0</v>
      </c>
      <c r="Z668" s="105">
        <v>0</v>
      </c>
      <c r="AA668" s="105">
        <v>0</v>
      </c>
      <c r="AB668" s="105">
        <v>0</v>
      </c>
      <c r="AC668" s="105">
        <v>1287</v>
      </c>
      <c r="AD668" s="105">
        <v>1287</v>
      </c>
      <c r="AE668" s="105">
        <v>150000000</v>
      </c>
      <c r="AF668" s="105">
        <v>147772750</v>
      </c>
    </row>
    <row r="669" spans="1:32" s="105" customFormat="1">
      <c r="A669" s="105">
        <v>16</v>
      </c>
      <c r="B669" s="105" t="s">
        <v>181</v>
      </c>
      <c r="C669" s="105" t="s">
        <v>182</v>
      </c>
      <c r="D669" s="105">
        <v>2022</v>
      </c>
      <c r="E669" s="105">
        <v>1</v>
      </c>
      <c r="F669" s="105">
        <v>222</v>
      </c>
      <c r="G669" s="105" t="s">
        <v>471</v>
      </c>
      <c r="H669" s="105" t="s">
        <v>63</v>
      </c>
      <c r="I669" s="105">
        <v>93</v>
      </c>
      <c r="J669" s="105" t="s">
        <v>397</v>
      </c>
      <c r="K669" s="105">
        <v>13</v>
      </c>
      <c r="L669" s="105" t="s">
        <v>52</v>
      </c>
      <c r="M669" s="105" t="s">
        <v>31</v>
      </c>
      <c r="N669" s="105">
        <v>1</v>
      </c>
      <c r="O669" s="105" t="s">
        <v>201</v>
      </c>
      <c r="P669" s="105">
        <v>12</v>
      </c>
      <c r="Q669" s="105" t="s">
        <v>472</v>
      </c>
      <c r="R669" s="105">
        <v>7617</v>
      </c>
      <c r="S669" s="105" t="s">
        <v>473</v>
      </c>
      <c r="T669" s="105">
        <v>1</v>
      </c>
      <c r="U669" s="105" t="s">
        <v>32</v>
      </c>
      <c r="V669" s="105" t="s">
        <v>474</v>
      </c>
      <c r="W669" s="105">
        <v>3</v>
      </c>
      <c r="X669" s="105" t="s">
        <v>476</v>
      </c>
      <c r="Y669" s="105">
        <v>0</v>
      </c>
      <c r="Z669" s="105">
        <v>0</v>
      </c>
      <c r="AA669" s="105">
        <v>0</v>
      </c>
      <c r="AB669" s="105">
        <v>0</v>
      </c>
      <c r="AC669" s="105">
        <v>1876</v>
      </c>
      <c r="AD669" s="105">
        <v>1904</v>
      </c>
      <c r="AE669" s="105">
        <v>26000000</v>
      </c>
      <c r="AF669" s="105">
        <v>26000000</v>
      </c>
    </row>
    <row r="670" spans="1:32" s="105" customFormat="1">
      <c r="A670" s="105">
        <v>16</v>
      </c>
      <c r="B670" s="105" t="s">
        <v>181</v>
      </c>
      <c r="C670" s="105" t="s">
        <v>182</v>
      </c>
      <c r="D670" s="105">
        <v>2022</v>
      </c>
      <c r="E670" s="105">
        <v>1</v>
      </c>
      <c r="F670" s="105">
        <v>222</v>
      </c>
      <c r="G670" s="105" t="s">
        <v>471</v>
      </c>
      <c r="H670" s="105" t="s">
        <v>63</v>
      </c>
      <c r="I670" s="105">
        <v>93</v>
      </c>
      <c r="J670" s="105" t="s">
        <v>397</v>
      </c>
      <c r="K670" s="105">
        <v>13</v>
      </c>
      <c r="L670" s="105" t="s">
        <v>52</v>
      </c>
      <c r="M670" s="105" t="s">
        <v>31</v>
      </c>
      <c r="N670" s="105">
        <v>1</v>
      </c>
      <c r="O670" s="105" t="s">
        <v>201</v>
      </c>
      <c r="P670" s="105">
        <v>14</v>
      </c>
      <c r="Q670" s="105" t="s">
        <v>423</v>
      </c>
      <c r="R670" s="105">
        <v>7619</v>
      </c>
      <c r="S670" s="105" t="s">
        <v>477</v>
      </c>
      <c r="T670" s="105">
        <v>1</v>
      </c>
      <c r="U670" s="105" t="s">
        <v>32</v>
      </c>
      <c r="V670" s="105" t="s">
        <v>478</v>
      </c>
      <c r="W670" s="105">
        <v>7</v>
      </c>
      <c r="X670" s="105" t="s">
        <v>480</v>
      </c>
      <c r="Y670" s="105">
        <v>0</v>
      </c>
      <c r="Z670" s="105">
        <v>0</v>
      </c>
      <c r="AA670" s="105">
        <v>0</v>
      </c>
      <c r="AB670" s="105">
        <v>0</v>
      </c>
      <c r="AC670" s="105">
        <v>199</v>
      </c>
      <c r="AD670" s="105">
        <v>199</v>
      </c>
      <c r="AE670" s="105">
        <v>69305565</v>
      </c>
      <c r="AF670" s="105">
        <v>69305565</v>
      </c>
    </row>
    <row r="671" spans="1:32" s="105" customFormat="1">
      <c r="A671" s="105">
        <v>16</v>
      </c>
      <c r="B671" s="105" t="s">
        <v>181</v>
      </c>
      <c r="C671" s="105" t="s">
        <v>182</v>
      </c>
      <c r="D671" s="105">
        <v>2022</v>
      </c>
      <c r="E671" s="105">
        <v>1</v>
      </c>
      <c r="F671" s="105">
        <v>222</v>
      </c>
      <c r="G671" s="105" t="s">
        <v>471</v>
      </c>
      <c r="H671" s="105" t="s">
        <v>63</v>
      </c>
      <c r="I671" s="105">
        <v>93</v>
      </c>
      <c r="J671" s="105" t="s">
        <v>397</v>
      </c>
      <c r="K671" s="105">
        <v>13</v>
      </c>
      <c r="L671" s="105" t="s">
        <v>52</v>
      </c>
      <c r="M671" s="105" t="s">
        <v>31</v>
      </c>
      <c r="N671" s="105">
        <v>1</v>
      </c>
      <c r="O671" s="105" t="s">
        <v>201</v>
      </c>
      <c r="P671" s="105">
        <v>14</v>
      </c>
      <c r="Q671" s="105" t="s">
        <v>423</v>
      </c>
      <c r="R671" s="105">
        <v>7619</v>
      </c>
      <c r="S671" s="105" t="s">
        <v>477</v>
      </c>
      <c r="T671" s="105">
        <v>1</v>
      </c>
      <c r="U671" s="105" t="s">
        <v>32</v>
      </c>
      <c r="V671" s="105" t="s">
        <v>478</v>
      </c>
      <c r="W671" s="105">
        <v>8</v>
      </c>
      <c r="X671" s="105" t="s">
        <v>481</v>
      </c>
      <c r="Y671" s="105">
        <v>0</v>
      </c>
      <c r="Z671" s="105">
        <v>0</v>
      </c>
      <c r="AA671" s="105">
        <v>0</v>
      </c>
      <c r="AB671" s="105">
        <v>0</v>
      </c>
      <c r="AC671" s="105">
        <v>38</v>
      </c>
      <c r="AD671" s="105">
        <v>38</v>
      </c>
      <c r="AE671" s="105">
        <v>21959620</v>
      </c>
      <c r="AF671" s="105">
        <v>21959620</v>
      </c>
    </row>
    <row r="672" spans="1:32" s="105" customFormat="1">
      <c r="A672" s="105">
        <v>16</v>
      </c>
      <c r="B672" s="105" t="s">
        <v>181</v>
      </c>
      <c r="C672" s="105" t="s">
        <v>182</v>
      </c>
      <c r="D672" s="105">
        <v>2022</v>
      </c>
      <c r="E672" s="105">
        <v>1</v>
      </c>
      <c r="F672" s="105">
        <v>222</v>
      </c>
      <c r="G672" s="105" t="s">
        <v>471</v>
      </c>
      <c r="H672" s="105" t="s">
        <v>63</v>
      </c>
      <c r="I672" s="105">
        <v>93</v>
      </c>
      <c r="J672" s="105" t="s">
        <v>397</v>
      </c>
      <c r="K672" s="105">
        <v>13</v>
      </c>
      <c r="L672" s="105" t="s">
        <v>52</v>
      </c>
      <c r="M672" s="105" t="s">
        <v>31</v>
      </c>
      <c r="N672" s="105">
        <v>1</v>
      </c>
      <c r="O672" s="105" t="s">
        <v>201</v>
      </c>
      <c r="P672" s="105">
        <v>15</v>
      </c>
      <c r="Q672" s="105" t="s">
        <v>42</v>
      </c>
      <c r="R672" s="105">
        <v>7594</v>
      </c>
      <c r="S672" s="105" t="s">
        <v>482</v>
      </c>
      <c r="T672" s="105">
        <v>1</v>
      </c>
      <c r="U672" s="105" t="s">
        <v>32</v>
      </c>
      <c r="V672" s="105" t="s">
        <v>498</v>
      </c>
      <c r="W672" s="105">
        <v>3</v>
      </c>
      <c r="X672" s="105" t="s">
        <v>484</v>
      </c>
      <c r="Y672" s="105">
        <v>0</v>
      </c>
      <c r="Z672" s="105">
        <v>0</v>
      </c>
      <c r="AA672" s="105">
        <v>0</v>
      </c>
      <c r="AB672" s="105">
        <v>0</v>
      </c>
      <c r="AC672" s="105">
        <v>71</v>
      </c>
      <c r="AD672" s="105">
        <v>71</v>
      </c>
      <c r="AE672" s="105">
        <v>5183000</v>
      </c>
      <c r="AF672" s="105">
        <v>5183000</v>
      </c>
    </row>
    <row r="673" spans="1:32" s="105" customFormat="1">
      <c r="A673" s="105">
        <v>16</v>
      </c>
      <c r="B673" s="105" t="s">
        <v>181</v>
      </c>
      <c r="C673" s="105" t="s">
        <v>182</v>
      </c>
      <c r="D673" s="105">
        <v>2022</v>
      </c>
      <c r="E673" s="105">
        <v>1</v>
      </c>
      <c r="F673" s="105">
        <v>222</v>
      </c>
      <c r="G673" s="105" t="s">
        <v>471</v>
      </c>
      <c r="H673" s="105" t="s">
        <v>63</v>
      </c>
      <c r="I673" s="105">
        <v>93</v>
      </c>
      <c r="J673" s="105" t="s">
        <v>397</v>
      </c>
      <c r="K673" s="105">
        <v>13</v>
      </c>
      <c r="L673" s="105" t="s">
        <v>52</v>
      </c>
      <c r="M673" s="105" t="s">
        <v>31</v>
      </c>
      <c r="N673" s="105">
        <v>1</v>
      </c>
      <c r="O673" s="105" t="s">
        <v>201</v>
      </c>
      <c r="P673" s="105">
        <v>21</v>
      </c>
      <c r="Q673" s="105" t="s">
        <v>402</v>
      </c>
      <c r="R673" s="105">
        <v>7585</v>
      </c>
      <c r="S673" s="105" t="s">
        <v>64</v>
      </c>
      <c r="T673" s="105">
        <v>1</v>
      </c>
      <c r="U673" s="105" t="s">
        <v>32</v>
      </c>
      <c r="V673" s="105" t="s">
        <v>485</v>
      </c>
      <c r="W673" s="105">
        <v>1</v>
      </c>
      <c r="X673" s="105" t="s">
        <v>499</v>
      </c>
      <c r="Y673" s="105">
        <v>0</v>
      </c>
      <c r="Z673" s="105">
        <v>0</v>
      </c>
      <c r="AA673" s="105">
        <v>0</v>
      </c>
      <c r="AB673" s="105">
        <v>0</v>
      </c>
      <c r="AC673" s="105">
        <v>16</v>
      </c>
      <c r="AD673" s="105">
        <v>16</v>
      </c>
      <c r="AE673" s="105">
        <v>13440623</v>
      </c>
      <c r="AF673" s="105">
        <v>13440617</v>
      </c>
    </row>
    <row r="674" spans="1:32" s="105" customFormat="1">
      <c r="A674" s="105">
        <v>16</v>
      </c>
      <c r="B674" s="105" t="s">
        <v>181</v>
      </c>
      <c r="C674" s="105" t="s">
        <v>182</v>
      </c>
      <c r="D674" s="105">
        <v>2022</v>
      </c>
      <c r="E674" s="105">
        <v>1</v>
      </c>
      <c r="F674" s="105">
        <v>222</v>
      </c>
      <c r="G674" s="105" t="s">
        <v>471</v>
      </c>
      <c r="H674" s="105" t="s">
        <v>63</v>
      </c>
      <c r="I674" s="105">
        <v>93</v>
      </c>
      <c r="J674" s="105" t="s">
        <v>397</v>
      </c>
      <c r="K674" s="105">
        <v>13</v>
      </c>
      <c r="L674" s="105" t="s">
        <v>52</v>
      </c>
      <c r="M674" s="105" t="s">
        <v>31</v>
      </c>
      <c r="N674" s="105">
        <v>1</v>
      </c>
      <c r="O674" s="105" t="s">
        <v>201</v>
      </c>
      <c r="P674" s="105">
        <v>21</v>
      </c>
      <c r="Q674" s="105" t="s">
        <v>402</v>
      </c>
      <c r="R674" s="105">
        <v>7585</v>
      </c>
      <c r="S674" s="105" t="s">
        <v>64</v>
      </c>
      <c r="T674" s="105">
        <v>1</v>
      </c>
      <c r="U674" s="105" t="s">
        <v>32</v>
      </c>
      <c r="V674" s="105" t="s">
        <v>485</v>
      </c>
      <c r="W674" s="105">
        <v>2</v>
      </c>
      <c r="X674" s="105" t="s">
        <v>500</v>
      </c>
      <c r="Y674" s="105">
        <v>0</v>
      </c>
      <c r="Z674" s="105">
        <v>0</v>
      </c>
      <c r="AA674" s="105">
        <v>0</v>
      </c>
      <c r="AB674" s="105">
        <v>0</v>
      </c>
      <c r="AC674" s="105">
        <v>11</v>
      </c>
      <c r="AD674" s="105">
        <v>11</v>
      </c>
      <c r="AE674" s="105">
        <v>6122127</v>
      </c>
      <c r="AF674" s="105">
        <v>6122127</v>
      </c>
    </row>
    <row r="675" spans="1:32" s="105" customFormat="1">
      <c r="A675" s="105">
        <v>16</v>
      </c>
      <c r="B675" s="105" t="s">
        <v>181</v>
      </c>
      <c r="C675" s="105" t="s">
        <v>182</v>
      </c>
      <c r="D675" s="105">
        <v>2022</v>
      </c>
      <c r="E675" s="105">
        <v>1</v>
      </c>
      <c r="F675" s="105">
        <v>222</v>
      </c>
      <c r="G675" s="105" t="s">
        <v>471</v>
      </c>
      <c r="H675" s="105" t="s">
        <v>63</v>
      </c>
      <c r="I675" s="105">
        <v>93</v>
      </c>
      <c r="J675" s="105" t="s">
        <v>397</v>
      </c>
      <c r="K675" s="105">
        <v>13</v>
      </c>
      <c r="L675" s="105" t="s">
        <v>52</v>
      </c>
      <c r="M675" s="105" t="s">
        <v>31</v>
      </c>
      <c r="N675" s="105">
        <v>1</v>
      </c>
      <c r="O675" s="105" t="s">
        <v>201</v>
      </c>
      <c r="P675" s="105">
        <v>21</v>
      </c>
      <c r="Q675" s="105" t="s">
        <v>402</v>
      </c>
      <c r="R675" s="105">
        <v>7585</v>
      </c>
      <c r="S675" s="105" t="s">
        <v>64</v>
      </c>
      <c r="T675" s="105">
        <v>1</v>
      </c>
      <c r="U675" s="105" t="s">
        <v>32</v>
      </c>
      <c r="V675" s="105" t="s">
        <v>485</v>
      </c>
      <c r="W675" s="105">
        <v>3</v>
      </c>
      <c r="X675" s="105" t="s">
        <v>501</v>
      </c>
      <c r="Y675" s="105">
        <v>0</v>
      </c>
      <c r="Z675" s="105">
        <v>0</v>
      </c>
      <c r="AA675" s="105">
        <v>0</v>
      </c>
      <c r="AB675" s="105">
        <v>0</v>
      </c>
      <c r="AC675" s="105">
        <v>2</v>
      </c>
      <c r="AD675" s="105">
        <v>2</v>
      </c>
      <c r="AE675" s="105">
        <v>2416185</v>
      </c>
      <c r="AF675" s="105">
        <v>2416183</v>
      </c>
    </row>
    <row r="676" spans="1:32" s="105" customFormat="1">
      <c r="A676" s="105">
        <v>16</v>
      </c>
      <c r="B676" s="105" t="s">
        <v>181</v>
      </c>
      <c r="C676" s="105" t="s">
        <v>182</v>
      </c>
      <c r="D676" s="105">
        <v>2022</v>
      </c>
      <c r="E676" s="105">
        <v>1</v>
      </c>
      <c r="F676" s="105">
        <v>222</v>
      </c>
      <c r="G676" s="105" t="s">
        <v>471</v>
      </c>
      <c r="H676" s="105" t="s">
        <v>63</v>
      </c>
      <c r="I676" s="105">
        <v>93</v>
      </c>
      <c r="J676" s="105" t="s">
        <v>397</v>
      </c>
      <c r="K676" s="105">
        <v>13</v>
      </c>
      <c r="L676" s="105" t="s">
        <v>52</v>
      </c>
      <c r="M676" s="105" t="s">
        <v>31</v>
      </c>
      <c r="N676" s="105">
        <v>1</v>
      </c>
      <c r="O676" s="105" t="s">
        <v>201</v>
      </c>
      <c r="P676" s="105">
        <v>21</v>
      </c>
      <c r="Q676" s="105" t="s">
        <v>402</v>
      </c>
      <c r="R676" s="105">
        <v>7585</v>
      </c>
      <c r="S676" s="105" t="s">
        <v>64</v>
      </c>
      <c r="T676" s="105">
        <v>1</v>
      </c>
      <c r="U676" s="105" t="s">
        <v>32</v>
      </c>
      <c r="V676" s="105" t="s">
        <v>485</v>
      </c>
      <c r="W676" s="105">
        <v>4</v>
      </c>
      <c r="X676" s="105" t="s">
        <v>502</v>
      </c>
      <c r="Y676" s="105">
        <v>0</v>
      </c>
      <c r="Z676" s="105">
        <v>0</v>
      </c>
      <c r="AA676" s="105">
        <v>0</v>
      </c>
      <c r="AB676" s="105">
        <v>0</v>
      </c>
      <c r="AC676" s="105">
        <v>102</v>
      </c>
      <c r="AD676" s="105">
        <v>102</v>
      </c>
      <c r="AE676" s="105">
        <v>221921580</v>
      </c>
      <c r="AF676" s="105">
        <v>221865035</v>
      </c>
    </row>
    <row r="677" spans="1:32" s="105" customFormat="1">
      <c r="A677" s="105">
        <v>16</v>
      </c>
      <c r="B677" s="105" t="s">
        <v>181</v>
      </c>
      <c r="C677" s="105" t="s">
        <v>182</v>
      </c>
      <c r="D677" s="105">
        <v>2022</v>
      </c>
      <c r="E677" s="105">
        <v>1</v>
      </c>
      <c r="F677" s="105">
        <v>222</v>
      </c>
      <c r="G677" s="105" t="s">
        <v>471</v>
      </c>
      <c r="H677" s="105" t="s">
        <v>63</v>
      </c>
      <c r="I677" s="105">
        <v>93</v>
      </c>
      <c r="J677" s="105" t="s">
        <v>397</v>
      </c>
      <c r="K677" s="105">
        <v>13</v>
      </c>
      <c r="L677" s="105" t="s">
        <v>52</v>
      </c>
      <c r="M677" s="105" t="s">
        <v>31</v>
      </c>
      <c r="N677" s="105">
        <v>1</v>
      </c>
      <c r="O677" s="105" t="s">
        <v>201</v>
      </c>
      <c r="P677" s="105">
        <v>21</v>
      </c>
      <c r="Q677" s="105" t="s">
        <v>402</v>
      </c>
      <c r="R677" s="105">
        <v>7585</v>
      </c>
      <c r="S677" s="105" t="s">
        <v>64</v>
      </c>
      <c r="T677" s="105">
        <v>1</v>
      </c>
      <c r="U677" s="105" t="s">
        <v>32</v>
      </c>
      <c r="V677" s="105" t="s">
        <v>485</v>
      </c>
      <c r="W677" s="105">
        <v>5</v>
      </c>
      <c r="X677" s="105" t="s">
        <v>503</v>
      </c>
      <c r="Y677" s="105">
        <v>0</v>
      </c>
      <c r="Z677" s="105">
        <v>0</v>
      </c>
      <c r="AA677" s="105">
        <v>0</v>
      </c>
      <c r="AB677" s="105">
        <v>0</v>
      </c>
      <c r="AC677" s="105">
        <v>115</v>
      </c>
      <c r="AD677" s="105">
        <v>115</v>
      </c>
      <c r="AE677" s="105">
        <v>368984203</v>
      </c>
      <c r="AF677" s="105">
        <v>368984203</v>
      </c>
    </row>
    <row r="678" spans="1:32" s="105" customFormat="1">
      <c r="A678" s="105">
        <v>16</v>
      </c>
      <c r="B678" s="105" t="s">
        <v>181</v>
      </c>
      <c r="C678" s="105" t="s">
        <v>182</v>
      </c>
      <c r="D678" s="105">
        <v>2022</v>
      </c>
      <c r="E678" s="105">
        <v>1</v>
      </c>
      <c r="F678" s="105">
        <v>222</v>
      </c>
      <c r="G678" s="105" t="s">
        <v>471</v>
      </c>
      <c r="H678" s="105" t="s">
        <v>63</v>
      </c>
      <c r="I678" s="105">
        <v>93</v>
      </c>
      <c r="J678" s="105" t="s">
        <v>397</v>
      </c>
      <c r="K678" s="105">
        <v>13</v>
      </c>
      <c r="L678" s="105" t="s">
        <v>52</v>
      </c>
      <c r="M678" s="105" t="s">
        <v>31</v>
      </c>
      <c r="N678" s="105">
        <v>1</v>
      </c>
      <c r="O678" s="105" t="s">
        <v>201</v>
      </c>
      <c r="P678" s="105">
        <v>21</v>
      </c>
      <c r="Q678" s="105" t="s">
        <v>402</v>
      </c>
      <c r="R678" s="105">
        <v>7585</v>
      </c>
      <c r="S678" s="105" t="s">
        <v>64</v>
      </c>
      <c r="T678" s="105">
        <v>1</v>
      </c>
      <c r="U678" s="105" t="s">
        <v>32</v>
      </c>
      <c r="V678" s="105" t="s">
        <v>485</v>
      </c>
      <c r="W678" s="105">
        <v>6</v>
      </c>
      <c r="X678" s="105" t="s">
        <v>486</v>
      </c>
      <c r="Y678" s="105">
        <v>0</v>
      </c>
      <c r="Z678" s="105">
        <v>0</v>
      </c>
      <c r="AA678" s="105">
        <v>0</v>
      </c>
      <c r="AB678" s="105">
        <v>0</v>
      </c>
      <c r="AC678" s="105">
        <v>104</v>
      </c>
      <c r="AD678" s="105">
        <v>104</v>
      </c>
      <c r="AE678" s="105">
        <v>341808630</v>
      </c>
      <c r="AF678" s="105">
        <v>341808630</v>
      </c>
    </row>
    <row r="679" spans="1:32" s="105" customFormat="1">
      <c r="A679" s="105">
        <v>16</v>
      </c>
      <c r="B679" s="105" t="s">
        <v>181</v>
      </c>
      <c r="C679" s="105" t="s">
        <v>182</v>
      </c>
      <c r="D679" s="105">
        <v>2022</v>
      </c>
      <c r="E679" s="105">
        <v>1</v>
      </c>
      <c r="F679" s="105">
        <v>222</v>
      </c>
      <c r="G679" s="105" t="s">
        <v>471</v>
      </c>
      <c r="H679" s="105" t="s">
        <v>63</v>
      </c>
      <c r="I679" s="105">
        <v>93</v>
      </c>
      <c r="J679" s="105" t="s">
        <v>397</v>
      </c>
      <c r="K679" s="105">
        <v>13</v>
      </c>
      <c r="L679" s="105" t="s">
        <v>52</v>
      </c>
      <c r="M679" s="105" t="s">
        <v>31</v>
      </c>
      <c r="N679" s="105">
        <v>1</v>
      </c>
      <c r="O679" s="105" t="s">
        <v>201</v>
      </c>
      <c r="P679" s="105">
        <v>21</v>
      </c>
      <c r="Q679" s="105" t="s">
        <v>402</v>
      </c>
      <c r="R679" s="105">
        <v>7585</v>
      </c>
      <c r="S679" s="105" t="s">
        <v>64</v>
      </c>
      <c r="T679" s="105">
        <v>1</v>
      </c>
      <c r="U679" s="105" t="s">
        <v>32</v>
      </c>
      <c r="V679" s="105" t="s">
        <v>485</v>
      </c>
      <c r="W679" s="105">
        <v>7</v>
      </c>
      <c r="X679" s="105" t="s">
        <v>487</v>
      </c>
      <c r="Y679" s="105">
        <v>0</v>
      </c>
      <c r="Z679" s="105">
        <v>0</v>
      </c>
      <c r="AA679" s="105">
        <v>0</v>
      </c>
      <c r="AB679" s="105">
        <v>0</v>
      </c>
      <c r="AC679" s="105">
        <v>723</v>
      </c>
      <c r="AD679" s="105">
        <v>723</v>
      </c>
      <c r="AE679" s="105">
        <v>1945132378</v>
      </c>
      <c r="AF679" s="105">
        <v>1945132378</v>
      </c>
    </row>
    <row r="680" spans="1:32" s="105" customFormat="1">
      <c r="A680" s="105">
        <v>16</v>
      </c>
      <c r="B680" s="105" t="s">
        <v>181</v>
      </c>
      <c r="C680" s="105" t="s">
        <v>182</v>
      </c>
      <c r="D680" s="105">
        <v>2022</v>
      </c>
      <c r="E680" s="105">
        <v>1</v>
      </c>
      <c r="F680" s="105">
        <v>222</v>
      </c>
      <c r="G680" s="105" t="s">
        <v>471</v>
      </c>
      <c r="H680" s="105" t="s">
        <v>63</v>
      </c>
      <c r="I680" s="105">
        <v>93</v>
      </c>
      <c r="J680" s="105" t="s">
        <v>397</v>
      </c>
      <c r="K680" s="105">
        <v>13</v>
      </c>
      <c r="L680" s="105" t="s">
        <v>52</v>
      </c>
      <c r="M680" s="105" t="s">
        <v>31</v>
      </c>
      <c r="N680" s="105">
        <v>1</v>
      </c>
      <c r="O680" s="105" t="s">
        <v>201</v>
      </c>
      <c r="P680" s="105">
        <v>21</v>
      </c>
      <c r="Q680" s="105" t="s">
        <v>402</v>
      </c>
      <c r="R680" s="105">
        <v>7585</v>
      </c>
      <c r="S680" s="105" t="s">
        <v>64</v>
      </c>
      <c r="T680" s="105">
        <v>1</v>
      </c>
      <c r="U680" s="105" t="s">
        <v>32</v>
      </c>
      <c r="V680" s="105" t="s">
        <v>485</v>
      </c>
      <c r="W680" s="105">
        <v>8</v>
      </c>
      <c r="X680" s="105" t="s">
        <v>488</v>
      </c>
      <c r="Y680" s="105">
        <v>0</v>
      </c>
      <c r="Z680" s="105">
        <v>0</v>
      </c>
      <c r="AA680" s="105">
        <v>0</v>
      </c>
      <c r="AB680" s="105">
        <v>0</v>
      </c>
      <c r="AC680" s="105">
        <v>50</v>
      </c>
      <c r="AD680" s="105">
        <v>50</v>
      </c>
      <c r="AE680" s="105">
        <v>33927724</v>
      </c>
      <c r="AF680" s="105">
        <v>33927574</v>
      </c>
    </row>
    <row r="681" spans="1:32" s="105" customFormat="1">
      <c r="A681" s="105">
        <v>16</v>
      </c>
      <c r="B681" s="105" t="s">
        <v>181</v>
      </c>
      <c r="C681" s="105" t="s">
        <v>182</v>
      </c>
      <c r="D681" s="105">
        <v>2022</v>
      </c>
      <c r="E681" s="105">
        <v>1</v>
      </c>
      <c r="F681" s="105">
        <v>222</v>
      </c>
      <c r="G681" s="105" t="s">
        <v>471</v>
      </c>
      <c r="H681" s="105" t="s">
        <v>63</v>
      </c>
      <c r="I681" s="105">
        <v>93</v>
      </c>
      <c r="J681" s="105" t="s">
        <v>397</v>
      </c>
      <c r="K681" s="105">
        <v>13</v>
      </c>
      <c r="L681" s="105" t="s">
        <v>52</v>
      </c>
      <c r="M681" s="105" t="s">
        <v>31</v>
      </c>
      <c r="N681" s="105">
        <v>1</v>
      </c>
      <c r="O681" s="105" t="s">
        <v>201</v>
      </c>
      <c r="P681" s="105">
        <v>21</v>
      </c>
      <c r="Q681" s="105" t="s">
        <v>402</v>
      </c>
      <c r="R681" s="105">
        <v>7585</v>
      </c>
      <c r="S681" s="105" t="s">
        <v>64</v>
      </c>
      <c r="T681" s="105">
        <v>1</v>
      </c>
      <c r="U681" s="105" t="s">
        <v>32</v>
      </c>
      <c r="V681" s="105" t="s">
        <v>485</v>
      </c>
      <c r="W681" s="105">
        <v>9</v>
      </c>
      <c r="X681" s="105" t="s">
        <v>489</v>
      </c>
      <c r="Y681" s="105">
        <v>0</v>
      </c>
      <c r="Z681" s="105">
        <v>0</v>
      </c>
      <c r="AA681" s="105">
        <v>0</v>
      </c>
      <c r="AB681" s="105">
        <v>0</v>
      </c>
      <c r="AC681" s="105">
        <v>144</v>
      </c>
      <c r="AD681" s="105">
        <v>144</v>
      </c>
      <c r="AE681" s="105">
        <v>1851962230</v>
      </c>
      <c r="AF681" s="105">
        <v>1832491720</v>
      </c>
    </row>
    <row r="682" spans="1:32" s="105" customFormat="1">
      <c r="A682" s="105">
        <v>16</v>
      </c>
      <c r="B682" s="105" t="s">
        <v>181</v>
      </c>
      <c r="C682" s="105" t="s">
        <v>182</v>
      </c>
      <c r="D682" s="105">
        <v>2022</v>
      </c>
      <c r="E682" s="105">
        <v>1</v>
      </c>
      <c r="F682" s="105">
        <v>222</v>
      </c>
      <c r="G682" s="105" t="s">
        <v>471</v>
      </c>
      <c r="H682" s="105" t="s">
        <v>63</v>
      </c>
      <c r="I682" s="105">
        <v>93</v>
      </c>
      <c r="J682" s="105" t="s">
        <v>397</v>
      </c>
      <c r="K682" s="105">
        <v>13</v>
      </c>
      <c r="L682" s="105" t="s">
        <v>52</v>
      </c>
      <c r="M682" s="105" t="s">
        <v>31</v>
      </c>
      <c r="N682" s="105">
        <v>1</v>
      </c>
      <c r="O682" s="105" t="s">
        <v>201</v>
      </c>
      <c r="P682" s="105">
        <v>21</v>
      </c>
      <c r="Q682" s="105" t="s">
        <v>402</v>
      </c>
      <c r="R682" s="105">
        <v>7600</v>
      </c>
      <c r="S682" s="105" t="s">
        <v>504</v>
      </c>
      <c r="T682" s="105">
        <v>1</v>
      </c>
      <c r="U682" s="105" t="s">
        <v>32</v>
      </c>
      <c r="V682" s="105" t="s">
        <v>505</v>
      </c>
      <c r="W682" s="105">
        <v>1</v>
      </c>
      <c r="X682" s="105" t="s">
        <v>511</v>
      </c>
      <c r="Y682" s="105">
        <v>0</v>
      </c>
      <c r="Z682" s="105">
        <v>0</v>
      </c>
      <c r="AA682" s="105">
        <v>0</v>
      </c>
      <c r="AB682" s="105">
        <v>0</v>
      </c>
      <c r="AC682" s="105">
        <v>68</v>
      </c>
      <c r="AD682" s="105">
        <v>68</v>
      </c>
      <c r="AE682" s="105">
        <v>363207924</v>
      </c>
      <c r="AF682" s="105">
        <v>363207924</v>
      </c>
    </row>
    <row r="683" spans="1:32" s="105" customFormat="1">
      <c r="A683" s="105">
        <v>16</v>
      </c>
      <c r="B683" s="105" t="s">
        <v>181</v>
      </c>
      <c r="C683" s="105" t="s">
        <v>182</v>
      </c>
      <c r="D683" s="105">
        <v>2022</v>
      </c>
      <c r="E683" s="105">
        <v>1</v>
      </c>
      <c r="F683" s="105">
        <v>222</v>
      </c>
      <c r="G683" s="105" t="s">
        <v>471</v>
      </c>
      <c r="H683" s="105" t="s">
        <v>63</v>
      </c>
      <c r="I683" s="105">
        <v>93</v>
      </c>
      <c r="J683" s="105" t="s">
        <v>397</v>
      </c>
      <c r="K683" s="105">
        <v>13</v>
      </c>
      <c r="L683" s="105" t="s">
        <v>52</v>
      </c>
      <c r="M683" s="105" t="s">
        <v>31</v>
      </c>
      <c r="N683" s="105">
        <v>1</v>
      </c>
      <c r="O683" s="105" t="s">
        <v>201</v>
      </c>
      <c r="P683" s="105">
        <v>21</v>
      </c>
      <c r="Q683" s="105" t="s">
        <v>402</v>
      </c>
      <c r="R683" s="105">
        <v>7600</v>
      </c>
      <c r="S683" s="105" t="s">
        <v>504</v>
      </c>
      <c r="T683" s="105">
        <v>1</v>
      </c>
      <c r="U683" s="105" t="s">
        <v>32</v>
      </c>
      <c r="V683" s="105" t="s">
        <v>505</v>
      </c>
      <c r="W683" s="105">
        <v>2</v>
      </c>
      <c r="X683" s="105" t="s">
        <v>506</v>
      </c>
      <c r="Y683" s="105">
        <v>0</v>
      </c>
      <c r="Z683" s="105">
        <v>0</v>
      </c>
      <c r="AA683" s="105">
        <v>0</v>
      </c>
      <c r="AB683" s="105">
        <v>0</v>
      </c>
      <c r="AC683" s="105">
        <v>3</v>
      </c>
      <c r="AD683" s="105">
        <v>3</v>
      </c>
      <c r="AE683" s="105">
        <v>163266400</v>
      </c>
      <c r="AF683" s="105">
        <v>163266400</v>
      </c>
    </row>
    <row r="684" spans="1:32" s="105" customFormat="1">
      <c r="A684" s="105">
        <v>16</v>
      </c>
      <c r="B684" s="105" t="s">
        <v>181</v>
      </c>
      <c r="C684" s="105" t="s">
        <v>182</v>
      </c>
      <c r="D684" s="105">
        <v>2022</v>
      </c>
      <c r="E684" s="105">
        <v>1</v>
      </c>
      <c r="F684" s="105">
        <v>222</v>
      </c>
      <c r="G684" s="105" t="s">
        <v>471</v>
      </c>
      <c r="H684" s="105" t="s">
        <v>63</v>
      </c>
      <c r="I684" s="105">
        <v>93</v>
      </c>
      <c r="J684" s="105" t="s">
        <v>397</v>
      </c>
      <c r="K684" s="105">
        <v>13</v>
      </c>
      <c r="L684" s="105" t="s">
        <v>52</v>
      </c>
      <c r="M684" s="105" t="s">
        <v>31</v>
      </c>
      <c r="N684" s="105">
        <v>1</v>
      </c>
      <c r="O684" s="105" t="s">
        <v>201</v>
      </c>
      <c r="P684" s="105">
        <v>21</v>
      </c>
      <c r="Q684" s="105" t="s">
        <v>402</v>
      </c>
      <c r="R684" s="105">
        <v>7614</v>
      </c>
      <c r="S684" s="105" t="s">
        <v>490</v>
      </c>
      <c r="T684" s="105">
        <v>1</v>
      </c>
      <c r="U684" s="105" t="s">
        <v>32</v>
      </c>
      <c r="V684" s="105" t="s">
        <v>491</v>
      </c>
      <c r="W684" s="105">
        <v>1</v>
      </c>
      <c r="X684" s="105" t="s">
        <v>492</v>
      </c>
      <c r="Y684" s="105">
        <v>0</v>
      </c>
      <c r="Z684" s="105">
        <v>0</v>
      </c>
      <c r="AA684" s="105">
        <v>0</v>
      </c>
      <c r="AB684" s="105">
        <v>0</v>
      </c>
      <c r="AC684" s="105">
        <v>14</v>
      </c>
      <c r="AD684" s="105">
        <v>14</v>
      </c>
      <c r="AE684" s="105">
        <v>63618315</v>
      </c>
      <c r="AF684" s="105">
        <v>63618315</v>
      </c>
    </row>
    <row r="685" spans="1:32" s="105" customFormat="1">
      <c r="A685" s="105">
        <v>16</v>
      </c>
      <c r="B685" s="105" t="s">
        <v>181</v>
      </c>
      <c r="C685" s="105" t="s">
        <v>182</v>
      </c>
      <c r="D685" s="105">
        <v>2022</v>
      </c>
      <c r="E685" s="105">
        <v>1</v>
      </c>
      <c r="F685" s="105">
        <v>222</v>
      </c>
      <c r="G685" s="105" t="s">
        <v>471</v>
      </c>
      <c r="H685" s="105" t="s">
        <v>63</v>
      </c>
      <c r="I685" s="105">
        <v>93</v>
      </c>
      <c r="J685" s="105" t="s">
        <v>397</v>
      </c>
      <c r="K685" s="105">
        <v>13</v>
      </c>
      <c r="L685" s="105" t="s">
        <v>52</v>
      </c>
      <c r="M685" s="105" t="s">
        <v>31</v>
      </c>
      <c r="N685" s="105">
        <v>1</v>
      </c>
      <c r="O685" s="105" t="s">
        <v>201</v>
      </c>
      <c r="P685" s="105">
        <v>21</v>
      </c>
      <c r="Q685" s="105" t="s">
        <v>402</v>
      </c>
      <c r="R685" s="105">
        <v>7614</v>
      </c>
      <c r="S685" s="105" t="s">
        <v>490</v>
      </c>
      <c r="T685" s="105">
        <v>1</v>
      </c>
      <c r="U685" s="105" t="s">
        <v>32</v>
      </c>
      <c r="V685" s="105" t="s">
        <v>491</v>
      </c>
      <c r="W685" s="105">
        <v>3</v>
      </c>
      <c r="X685" s="105" t="s">
        <v>509</v>
      </c>
      <c r="Y685" s="105">
        <v>0</v>
      </c>
      <c r="Z685" s="105">
        <v>0</v>
      </c>
      <c r="AA685" s="105">
        <v>0</v>
      </c>
      <c r="AB685" s="105">
        <v>0</v>
      </c>
      <c r="AC685" s="105">
        <v>3</v>
      </c>
      <c r="AD685" s="105">
        <v>3</v>
      </c>
      <c r="AE685" s="105">
        <v>20891721</v>
      </c>
      <c r="AF685" s="105">
        <v>19552079</v>
      </c>
    </row>
    <row r="686" spans="1:32" s="105" customFormat="1">
      <c r="A686" s="105">
        <v>16</v>
      </c>
      <c r="B686" s="105" t="s">
        <v>181</v>
      </c>
      <c r="C686" s="105" t="s">
        <v>182</v>
      </c>
      <c r="D686" s="105">
        <v>2022</v>
      </c>
      <c r="E686" s="105">
        <v>1</v>
      </c>
      <c r="F686" s="105">
        <v>222</v>
      </c>
      <c r="G686" s="105" t="s">
        <v>471</v>
      </c>
      <c r="H686" s="105" t="s">
        <v>63</v>
      </c>
      <c r="I686" s="105">
        <v>93</v>
      </c>
      <c r="J686" s="105" t="s">
        <v>397</v>
      </c>
      <c r="K686" s="105">
        <v>13</v>
      </c>
      <c r="L686" s="105" t="s">
        <v>52</v>
      </c>
      <c r="M686" s="105" t="s">
        <v>31</v>
      </c>
      <c r="N686" s="105">
        <v>1</v>
      </c>
      <c r="O686" s="105" t="s">
        <v>201</v>
      </c>
      <c r="P686" s="105">
        <v>21</v>
      </c>
      <c r="Q686" s="105" t="s">
        <v>402</v>
      </c>
      <c r="R686" s="105">
        <v>7909</v>
      </c>
      <c r="S686" s="105" t="s">
        <v>494</v>
      </c>
      <c r="T686" s="105">
        <v>1</v>
      </c>
      <c r="U686" s="105" t="s">
        <v>32</v>
      </c>
      <c r="V686" s="105" t="s">
        <v>495</v>
      </c>
      <c r="W686" s="105">
        <v>1</v>
      </c>
      <c r="X686" s="105" t="s">
        <v>496</v>
      </c>
      <c r="Y686" s="105">
        <v>0</v>
      </c>
      <c r="Z686" s="105">
        <v>0</v>
      </c>
      <c r="AA686" s="105">
        <v>0</v>
      </c>
      <c r="AB686" s="105">
        <v>0</v>
      </c>
      <c r="AC686" s="105">
        <v>3</v>
      </c>
      <c r="AD686" s="105">
        <v>3</v>
      </c>
      <c r="AE686" s="105">
        <v>14040000</v>
      </c>
      <c r="AF686" s="105">
        <v>14040000</v>
      </c>
    </row>
    <row r="687" spans="1:32" s="105" customFormat="1">
      <c r="A687" s="105">
        <v>16</v>
      </c>
      <c r="B687" s="105" t="s">
        <v>181</v>
      </c>
      <c r="C687" s="105" t="s">
        <v>182</v>
      </c>
      <c r="D687" s="105">
        <v>2022</v>
      </c>
      <c r="E687" s="105">
        <v>1</v>
      </c>
      <c r="F687" s="105">
        <v>222</v>
      </c>
      <c r="G687" s="105" t="s">
        <v>471</v>
      </c>
      <c r="H687" s="105" t="s">
        <v>63</v>
      </c>
      <c r="I687" s="105">
        <v>93</v>
      </c>
      <c r="J687" s="105" t="s">
        <v>397</v>
      </c>
      <c r="K687" s="105">
        <v>13</v>
      </c>
      <c r="L687" s="105" t="s">
        <v>52</v>
      </c>
      <c r="M687" s="105" t="s">
        <v>31</v>
      </c>
      <c r="N687" s="105">
        <v>1</v>
      </c>
      <c r="O687" s="105" t="s">
        <v>201</v>
      </c>
      <c r="P687" s="105">
        <v>21</v>
      </c>
      <c r="Q687" s="105" t="s">
        <v>402</v>
      </c>
      <c r="R687" s="105">
        <v>7909</v>
      </c>
      <c r="S687" s="105" t="s">
        <v>494</v>
      </c>
      <c r="T687" s="105">
        <v>1</v>
      </c>
      <c r="U687" s="105" t="s">
        <v>32</v>
      </c>
      <c r="V687" s="105" t="s">
        <v>495</v>
      </c>
      <c r="W687" s="105">
        <v>2</v>
      </c>
      <c r="X687" s="105" t="s">
        <v>497</v>
      </c>
      <c r="Y687" s="105">
        <v>0</v>
      </c>
      <c r="Z687" s="105">
        <v>0</v>
      </c>
      <c r="AA687" s="105">
        <v>0</v>
      </c>
      <c r="AB687" s="105">
        <v>0</v>
      </c>
      <c r="AC687" s="105">
        <v>8</v>
      </c>
      <c r="AD687" s="105">
        <v>8</v>
      </c>
      <c r="AE687" s="105">
        <v>35872700</v>
      </c>
      <c r="AF687" s="105">
        <v>35458022</v>
      </c>
    </row>
    <row r="688" spans="1:32" s="105" customFormat="1">
      <c r="A688" s="105">
        <v>16</v>
      </c>
      <c r="B688" s="105" t="s">
        <v>181</v>
      </c>
      <c r="C688" s="105" t="s">
        <v>182</v>
      </c>
      <c r="D688" s="105">
        <v>2022</v>
      </c>
      <c r="E688" s="105">
        <v>1</v>
      </c>
      <c r="F688" s="105">
        <v>222</v>
      </c>
      <c r="G688" s="105" t="s">
        <v>471</v>
      </c>
      <c r="H688" s="105" t="s">
        <v>63</v>
      </c>
      <c r="I688" s="105">
        <v>93</v>
      </c>
      <c r="J688" s="105" t="s">
        <v>397</v>
      </c>
      <c r="K688" s="105">
        <v>14</v>
      </c>
      <c r="L688" s="105" t="s">
        <v>410</v>
      </c>
      <c r="M688" s="105" t="s">
        <v>31</v>
      </c>
      <c r="N688" s="105">
        <v>1</v>
      </c>
      <c r="O688" s="105" t="s">
        <v>201</v>
      </c>
      <c r="P688" s="105">
        <v>12</v>
      </c>
      <c r="Q688" s="105" t="s">
        <v>472</v>
      </c>
      <c r="R688" s="105">
        <v>7617</v>
      </c>
      <c r="S688" s="105" t="s">
        <v>473</v>
      </c>
      <c r="T688" s="105">
        <v>1</v>
      </c>
      <c r="U688" s="105" t="s">
        <v>32</v>
      </c>
      <c r="V688" s="105" t="s">
        <v>474</v>
      </c>
      <c r="W688" s="105">
        <v>1</v>
      </c>
      <c r="X688" s="105" t="s">
        <v>475</v>
      </c>
      <c r="Y688" s="105">
        <v>0</v>
      </c>
      <c r="Z688" s="105">
        <v>0</v>
      </c>
      <c r="AA688" s="105">
        <v>0</v>
      </c>
      <c r="AB688" s="105">
        <v>0</v>
      </c>
      <c r="AC688" s="105">
        <v>2306</v>
      </c>
      <c r="AD688" s="105">
        <v>2306</v>
      </c>
      <c r="AE688" s="105">
        <v>290000000</v>
      </c>
      <c r="AF688" s="105">
        <v>285693983</v>
      </c>
    </row>
    <row r="689" spans="1:32" s="105" customFormat="1">
      <c r="A689" s="105">
        <v>16</v>
      </c>
      <c r="B689" s="105" t="s">
        <v>181</v>
      </c>
      <c r="C689" s="105" t="s">
        <v>182</v>
      </c>
      <c r="D689" s="105">
        <v>2022</v>
      </c>
      <c r="E689" s="105">
        <v>1</v>
      </c>
      <c r="F689" s="105">
        <v>222</v>
      </c>
      <c r="G689" s="105" t="s">
        <v>471</v>
      </c>
      <c r="H689" s="105" t="s">
        <v>63</v>
      </c>
      <c r="I689" s="105">
        <v>93</v>
      </c>
      <c r="J689" s="105" t="s">
        <v>397</v>
      </c>
      <c r="K689" s="105">
        <v>14</v>
      </c>
      <c r="L689" s="105" t="s">
        <v>410</v>
      </c>
      <c r="M689" s="105" t="s">
        <v>31</v>
      </c>
      <c r="N689" s="105">
        <v>1</v>
      </c>
      <c r="O689" s="105" t="s">
        <v>201</v>
      </c>
      <c r="P689" s="105">
        <v>12</v>
      </c>
      <c r="Q689" s="105" t="s">
        <v>472</v>
      </c>
      <c r="R689" s="105">
        <v>7617</v>
      </c>
      <c r="S689" s="105" t="s">
        <v>473</v>
      </c>
      <c r="T689" s="105">
        <v>1</v>
      </c>
      <c r="U689" s="105" t="s">
        <v>32</v>
      </c>
      <c r="V689" s="105" t="s">
        <v>474</v>
      </c>
      <c r="W689" s="105">
        <v>3</v>
      </c>
      <c r="X689" s="105" t="s">
        <v>476</v>
      </c>
      <c r="Y689" s="105">
        <v>0</v>
      </c>
      <c r="Z689" s="105">
        <v>0</v>
      </c>
      <c r="AA689" s="105">
        <v>0</v>
      </c>
      <c r="AB689" s="105">
        <v>0</v>
      </c>
      <c r="AC689" s="105">
        <v>391</v>
      </c>
      <c r="AD689" s="105">
        <v>391</v>
      </c>
      <c r="AE689" s="105">
        <v>27000000</v>
      </c>
      <c r="AF689" s="105">
        <v>27000000</v>
      </c>
    </row>
    <row r="690" spans="1:32" s="105" customFormat="1">
      <c r="A690" s="105">
        <v>16</v>
      </c>
      <c r="B690" s="105" t="s">
        <v>181</v>
      </c>
      <c r="C690" s="105" t="s">
        <v>182</v>
      </c>
      <c r="D690" s="105">
        <v>2022</v>
      </c>
      <c r="E690" s="105">
        <v>1</v>
      </c>
      <c r="F690" s="105">
        <v>222</v>
      </c>
      <c r="G690" s="105" t="s">
        <v>471</v>
      </c>
      <c r="H690" s="105" t="s">
        <v>63</v>
      </c>
      <c r="I690" s="105">
        <v>93</v>
      </c>
      <c r="J690" s="105" t="s">
        <v>397</v>
      </c>
      <c r="K690" s="105">
        <v>14</v>
      </c>
      <c r="L690" s="105" t="s">
        <v>410</v>
      </c>
      <c r="M690" s="105" t="s">
        <v>31</v>
      </c>
      <c r="N690" s="105">
        <v>1</v>
      </c>
      <c r="O690" s="105" t="s">
        <v>201</v>
      </c>
      <c r="P690" s="105">
        <v>12</v>
      </c>
      <c r="Q690" s="105" t="s">
        <v>472</v>
      </c>
      <c r="R690" s="105">
        <v>7617</v>
      </c>
      <c r="S690" s="105" t="s">
        <v>473</v>
      </c>
      <c r="T690" s="105">
        <v>1</v>
      </c>
      <c r="U690" s="105" t="s">
        <v>32</v>
      </c>
      <c r="V690" s="105" t="s">
        <v>474</v>
      </c>
      <c r="W690" s="105">
        <v>4</v>
      </c>
      <c r="X690" s="105" t="s">
        <v>507</v>
      </c>
      <c r="Y690" s="105">
        <v>0</v>
      </c>
      <c r="Z690" s="105">
        <v>0</v>
      </c>
      <c r="AA690" s="105">
        <v>0</v>
      </c>
      <c r="AB690" s="105">
        <v>0</v>
      </c>
      <c r="AC690" s="105">
        <v>1</v>
      </c>
      <c r="AD690" s="105">
        <v>1</v>
      </c>
      <c r="AE690" s="105">
        <v>13791128</v>
      </c>
      <c r="AF690" s="105">
        <v>13472386</v>
      </c>
    </row>
    <row r="691" spans="1:32" s="105" customFormat="1">
      <c r="A691" s="105">
        <v>16</v>
      </c>
      <c r="B691" s="105" t="s">
        <v>181</v>
      </c>
      <c r="C691" s="105" t="s">
        <v>182</v>
      </c>
      <c r="D691" s="105">
        <v>2022</v>
      </c>
      <c r="E691" s="105">
        <v>1</v>
      </c>
      <c r="F691" s="105">
        <v>222</v>
      </c>
      <c r="G691" s="105" t="s">
        <v>471</v>
      </c>
      <c r="H691" s="105" t="s">
        <v>63</v>
      </c>
      <c r="I691" s="105">
        <v>93</v>
      </c>
      <c r="J691" s="105" t="s">
        <v>397</v>
      </c>
      <c r="K691" s="105">
        <v>14</v>
      </c>
      <c r="L691" s="105" t="s">
        <v>410</v>
      </c>
      <c r="M691" s="105" t="s">
        <v>31</v>
      </c>
      <c r="N691" s="105">
        <v>1</v>
      </c>
      <c r="O691" s="105" t="s">
        <v>201</v>
      </c>
      <c r="P691" s="105">
        <v>14</v>
      </c>
      <c r="Q691" s="105" t="s">
        <v>423</v>
      </c>
      <c r="R691" s="105">
        <v>7619</v>
      </c>
      <c r="S691" s="105" t="s">
        <v>477</v>
      </c>
      <c r="T691" s="105">
        <v>1</v>
      </c>
      <c r="U691" s="105" t="s">
        <v>32</v>
      </c>
      <c r="V691" s="105" t="s">
        <v>478</v>
      </c>
      <c r="W691" s="105">
        <v>1</v>
      </c>
      <c r="X691" s="105" t="s">
        <v>479</v>
      </c>
      <c r="Y691" s="105">
        <v>0</v>
      </c>
      <c r="Z691" s="105">
        <v>0</v>
      </c>
      <c r="AA691" s="105">
        <v>0</v>
      </c>
      <c r="AB691" s="105">
        <v>0</v>
      </c>
      <c r="AC691" s="105">
        <v>938</v>
      </c>
      <c r="AD691" s="105">
        <v>938</v>
      </c>
      <c r="AE691" s="105">
        <v>266901760</v>
      </c>
      <c r="AF691" s="105">
        <v>265291112</v>
      </c>
    </row>
    <row r="692" spans="1:32" s="105" customFormat="1">
      <c r="A692" s="105">
        <v>16</v>
      </c>
      <c r="B692" s="105" t="s">
        <v>181</v>
      </c>
      <c r="C692" s="105" t="s">
        <v>182</v>
      </c>
      <c r="D692" s="105">
        <v>2022</v>
      </c>
      <c r="E692" s="105">
        <v>1</v>
      </c>
      <c r="F692" s="105">
        <v>222</v>
      </c>
      <c r="G692" s="105" t="s">
        <v>471</v>
      </c>
      <c r="H692" s="105" t="s">
        <v>63</v>
      </c>
      <c r="I692" s="105">
        <v>93</v>
      </c>
      <c r="J692" s="105" t="s">
        <v>397</v>
      </c>
      <c r="K692" s="105">
        <v>14</v>
      </c>
      <c r="L692" s="105" t="s">
        <v>410</v>
      </c>
      <c r="M692" s="105" t="s">
        <v>31</v>
      </c>
      <c r="N692" s="105">
        <v>1</v>
      </c>
      <c r="O692" s="105" t="s">
        <v>201</v>
      </c>
      <c r="P692" s="105">
        <v>14</v>
      </c>
      <c r="Q692" s="105" t="s">
        <v>423</v>
      </c>
      <c r="R692" s="105">
        <v>7619</v>
      </c>
      <c r="S692" s="105" t="s">
        <v>477</v>
      </c>
      <c r="T692" s="105">
        <v>1</v>
      </c>
      <c r="U692" s="105" t="s">
        <v>32</v>
      </c>
      <c r="V692" s="105" t="s">
        <v>478</v>
      </c>
      <c r="W692" s="105">
        <v>3</v>
      </c>
      <c r="X692" s="105" t="s">
        <v>508</v>
      </c>
      <c r="Y692" s="105">
        <v>0</v>
      </c>
      <c r="Z692" s="105">
        <v>0</v>
      </c>
      <c r="AA692" s="105">
        <v>0</v>
      </c>
      <c r="AB692" s="105">
        <v>0</v>
      </c>
      <c r="AC692" s="105">
        <v>1</v>
      </c>
      <c r="AD692" s="105">
        <v>1</v>
      </c>
      <c r="AE692" s="105">
        <v>580162714</v>
      </c>
      <c r="AF692" s="105">
        <v>580162714</v>
      </c>
    </row>
    <row r="693" spans="1:32" s="105" customFormat="1">
      <c r="A693" s="105">
        <v>16</v>
      </c>
      <c r="B693" s="105" t="s">
        <v>181</v>
      </c>
      <c r="C693" s="105" t="s">
        <v>182</v>
      </c>
      <c r="D693" s="105">
        <v>2022</v>
      </c>
      <c r="E693" s="105">
        <v>1</v>
      </c>
      <c r="F693" s="105">
        <v>222</v>
      </c>
      <c r="G693" s="105" t="s">
        <v>471</v>
      </c>
      <c r="H693" s="105" t="s">
        <v>63</v>
      </c>
      <c r="I693" s="105">
        <v>93</v>
      </c>
      <c r="J693" s="105" t="s">
        <v>397</v>
      </c>
      <c r="K693" s="105">
        <v>14</v>
      </c>
      <c r="L693" s="105" t="s">
        <v>410</v>
      </c>
      <c r="M693" s="105" t="s">
        <v>31</v>
      </c>
      <c r="N693" s="105">
        <v>1</v>
      </c>
      <c r="O693" s="105" t="s">
        <v>201</v>
      </c>
      <c r="P693" s="105">
        <v>14</v>
      </c>
      <c r="Q693" s="105" t="s">
        <v>423</v>
      </c>
      <c r="R693" s="105">
        <v>7619</v>
      </c>
      <c r="S693" s="105" t="s">
        <v>477</v>
      </c>
      <c r="T693" s="105">
        <v>1</v>
      </c>
      <c r="U693" s="105" t="s">
        <v>32</v>
      </c>
      <c r="V693" s="105" t="s">
        <v>478</v>
      </c>
      <c r="W693" s="105">
        <v>7</v>
      </c>
      <c r="X693" s="105" t="s">
        <v>480</v>
      </c>
      <c r="Y693" s="105">
        <v>0</v>
      </c>
      <c r="Z693" s="105">
        <v>0</v>
      </c>
      <c r="AA693" s="105">
        <v>0</v>
      </c>
      <c r="AB693" s="105">
        <v>0</v>
      </c>
      <c r="AC693" s="105">
        <v>372</v>
      </c>
      <c r="AD693" s="105">
        <v>382</v>
      </c>
      <c r="AE693" s="105">
        <v>129556131</v>
      </c>
      <c r="AF693" s="105">
        <v>129556131</v>
      </c>
    </row>
    <row r="694" spans="1:32" s="105" customFormat="1">
      <c r="A694" s="105">
        <v>16</v>
      </c>
      <c r="B694" s="105" t="s">
        <v>181</v>
      </c>
      <c r="C694" s="105" t="s">
        <v>182</v>
      </c>
      <c r="D694" s="105">
        <v>2022</v>
      </c>
      <c r="E694" s="105">
        <v>1</v>
      </c>
      <c r="F694" s="105">
        <v>222</v>
      </c>
      <c r="G694" s="105" t="s">
        <v>471</v>
      </c>
      <c r="H694" s="105" t="s">
        <v>63</v>
      </c>
      <c r="I694" s="105">
        <v>93</v>
      </c>
      <c r="J694" s="105" t="s">
        <v>397</v>
      </c>
      <c r="K694" s="105">
        <v>14</v>
      </c>
      <c r="L694" s="105" t="s">
        <v>410</v>
      </c>
      <c r="M694" s="105" t="s">
        <v>31</v>
      </c>
      <c r="N694" s="105">
        <v>1</v>
      </c>
      <c r="O694" s="105" t="s">
        <v>201</v>
      </c>
      <c r="P694" s="105">
        <v>14</v>
      </c>
      <c r="Q694" s="105" t="s">
        <v>423</v>
      </c>
      <c r="R694" s="105">
        <v>7619</v>
      </c>
      <c r="S694" s="105" t="s">
        <v>477</v>
      </c>
      <c r="T694" s="105">
        <v>1</v>
      </c>
      <c r="U694" s="105" t="s">
        <v>32</v>
      </c>
      <c r="V694" s="105" t="s">
        <v>478</v>
      </c>
      <c r="W694" s="105">
        <v>8</v>
      </c>
      <c r="X694" s="105" t="s">
        <v>481</v>
      </c>
      <c r="Y694" s="105">
        <v>0</v>
      </c>
      <c r="Z694" s="105">
        <v>0</v>
      </c>
      <c r="AA694" s="105">
        <v>0</v>
      </c>
      <c r="AB694" s="105">
        <v>0</v>
      </c>
      <c r="AC694" s="105">
        <v>566</v>
      </c>
      <c r="AD694" s="105">
        <v>566</v>
      </c>
      <c r="AE694" s="105">
        <v>327082758</v>
      </c>
      <c r="AF694" s="105">
        <v>327082758</v>
      </c>
    </row>
    <row r="695" spans="1:32" s="105" customFormat="1">
      <c r="A695" s="105">
        <v>16</v>
      </c>
      <c r="B695" s="105" t="s">
        <v>181</v>
      </c>
      <c r="C695" s="105" t="s">
        <v>182</v>
      </c>
      <c r="D695" s="105">
        <v>2022</v>
      </c>
      <c r="E695" s="105">
        <v>1</v>
      </c>
      <c r="F695" s="105">
        <v>222</v>
      </c>
      <c r="G695" s="105" t="s">
        <v>471</v>
      </c>
      <c r="H695" s="105" t="s">
        <v>63</v>
      </c>
      <c r="I695" s="105">
        <v>93</v>
      </c>
      <c r="J695" s="105" t="s">
        <v>397</v>
      </c>
      <c r="K695" s="105">
        <v>14</v>
      </c>
      <c r="L695" s="105" t="s">
        <v>410</v>
      </c>
      <c r="M695" s="105" t="s">
        <v>31</v>
      </c>
      <c r="N695" s="105">
        <v>1</v>
      </c>
      <c r="O695" s="105" t="s">
        <v>201</v>
      </c>
      <c r="P695" s="105">
        <v>15</v>
      </c>
      <c r="Q695" s="105" t="s">
        <v>42</v>
      </c>
      <c r="R695" s="105">
        <v>7594</v>
      </c>
      <c r="S695" s="105" t="s">
        <v>482</v>
      </c>
      <c r="T695" s="105">
        <v>1</v>
      </c>
      <c r="U695" s="105" t="s">
        <v>32</v>
      </c>
      <c r="V695" s="105" t="s">
        <v>498</v>
      </c>
      <c r="W695" s="105">
        <v>3</v>
      </c>
      <c r="X695" s="105" t="s">
        <v>484</v>
      </c>
      <c r="Y695" s="105">
        <v>0</v>
      </c>
      <c r="Z695" s="105">
        <v>0</v>
      </c>
      <c r="AA695" s="105">
        <v>0</v>
      </c>
      <c r="AB695" s="105">
        <v>0</v>
      </c>
      <c r="AC695" s="105">
        <v>28</v>
      </c>
      <c r="AD695" s="105">
        <v>28</v>
      </c>
      <c r="AE695" s="105">
        <v>2044000</v>
      </c>
      <c r="AF695" s="105">
        <v>2044000</v>
      </c>
    </row>
    <row r="696" spans="1:32" s="105" customFormat="1">
      <c r="A696" s="105">
        <v>16</v>
      </c>
      <c r="B696" s="105" t="s">
        <v>181</v>
      </c>
      <c r="C696" s="105" t="s">
        <v>182</v>
      </c>
      <c r="D696" s="105">
        <v>2022</v>
      </c>
      <c r="E696" s="105">
        <v>1</v>
      </c>
      <c r="F696" s="105">
        <v>222</v>
      </c>
      <c r="G696" s="105" t="s">
        <v>471</v>
      </c>
      <c r="H696" s="105" t="s">
        <v>63</v>
      </c>
      <c r="I696" s="105">
        <v>93</v>
      </c>
      <c r="J696" s="105" t="s">
        <v>397</v>
      </c>
      <c r="K696" s="105">
        <v>14</v>
      </c>
      <c r="L696" s="105" t="s">
        <v>410</v>
      </c>
      <c r="M696" s="105" t="s">
        <v>31</v>
      </c>
      <c r="N696" s="105">
        <v>1</v>
      </c>
      <c r="O696" s="105" t="s">
        <v>201</v>
      </c>
      <c r="P696" s="105">
        <v>21</v>
      </c>
      <c r="Q696" s="105" t="s">
        <v>402</v>
      </c>
      <c r="R696" s="105">
        <v>7585</v>
      </c>
      <c r="S696" s="105" t="s">
        <v>64</v>
      </c>
      <c r="T696" s="105">
        <v>1</v>
      </c>
      <c r="U696" s="105" t="s">
        <v>32</v>
      </c>
      <c r="V696" s="105" t="s">
        <v>485</v>
      </c>
      <c r="W696" s="105">
        <v>1</v>
      </c>
      <c r="X696" s="105" t="s">
        <v>499</v>
      </c>
      <c r="Y696" s="105">
        <v>0</v>
      </c>
      <c r="Z696" s="105">
        <v>0</v>
      </c>
      <c r="AA696" s="105">
        <v>0</v>
      </c>
      <c r="AB696" s="105">
        <v>0</v>
      </c>
      <c r="AC696" s="105">
        <v>3</v>
      </c>
      <c r="AD696" s="105">
        <v>3</v>
      </c>
      <c r="AE696" s="105">
        <v>2520117</v>
      </c>
      <c r="AF696" s="105">
        <v>2520116</v>
      </c>
    </row>
    <row r="697" spans="1:32" s="105" customFormat="1">
      <c r="A697" s="105">
        <v>16</v>
      </c>
      <c r="B697" s="105" t="s">
        <v>181</v>
      </c>
      <c r="C697" s="105" t="s">
        <v>182</v>
      </c>
      <c r="D697" s="105">
        <v>2022</v>
      </c>
      <c r="E697" s="105">
        <v>1</v>
      </c>
      <c r="F697" s="105">
        <v>222</v>
      </c>
      <c r="G697" s="105" t="s">
        <v>471</v>
      </c>
      <c r="H697" s="105" t="s">
        <v>63</v>
      </c>
      <c r="I697" s="105">
        <v>93</v>
      </c>
      <c r="J697" s="105" t="s">
        <v>397</v>
      </c>
      <c r="K697" s="105">
        <v>14</v>
      </c>
      <c r="L697" s="105" t="s">
        <v>410</v>
      </c>
      <c r="M697" s="105" t="s">
        <v>31</v>
      </c>
      <c r="N697" s="105">
        <v>1</v>
      </c>
      <c r="O697" s="105" t="s">
        <v>201</v>
      </c>
      <c r="P697" s="105">
        <v>21</v>
      </c>
      <c r="Q697" s="105" t="s">
        <v>402</v>
      </c>
      <c r="R697" s="105">
        <v>7585</v>
      </c>
      <c r="S697" s="105" t="s">
        <v>64</v>
      </c>
      <c r="T697" s="105">
        <v>1</v>
      </c>
      <c r="U697" s="105" t="s">
        <v>32</v>
      </c>
      <c r="V697" s="105" t="s">
        <v>485</v>
      </c>
      <c r="W697" s="105">
        <v>3</v>
      </c>
      <c r="X697" s="105" t="s">
        <v>501</v>
      </c>
      <c r="Y697" s="105">
        <v>0</v>
      </c>
      <c r="Z697" s="105">
        <v>0</v>
      </c>
      <c r="AA697" s="105">
        <v>0</v>
      </c>
      <c r="AB697" s="105">
        <v>0</v>
      </c>
      <c r="AC697" s="105">
        <v>1</v>
      </c>
      <c r="AD697" s="105">
        <v>1</v>
      </c>
      <c r="AE697" s="105">
        <v>1208092</v>
      </c>
      <c r="AF697" s="105">
        <v>1208091</v>
      </c>
    </row>
    <row r="698" spans="1:32" s="105" customFormat="1">
      <c r="A698" s="105">
        <v>16</v>
      </c>
      <c r="B698" s="105" t="s">
        <v>181</v>
      </c>
      <c r="C698" s="105" t="s">
        <v>182</v>
      </c>
      <c r="D698" s="105">
        <v>2022</v>
      </c>
      <c r="E698" s="105">
        <v>1</v>
      </c>
      <c r="F698" s="105">
        <v>222</v>
      </c>
      <c r="G698" s="105" t="s">
        <v>471</v>
      </c>
      <c r="H698" s="105" t="s">
        <v>63</v>
      </c>
      <c r="I698" s="105">
        <v>93</v>
      </c>
      <c r="J698" s="105" t="s">
        <v>397</v>
      </c>
      <c r="K698" s="105">
        <v>14</v>
      </c>
      <c r="L698" s="105" t="s">
        <v>410</v>
      </c>
      <c r="M698" s="105" t="s">
        <v>31</v>
      </c>
      <c r="N698" s="105">
        <v>1</v>
      </c>
      <c r="O698" s="105" t="s">
        <v>201</v>
      </c>
      <c r="P698" s="105">
        <v>21</v>
      </c>
      <c r="Q698" s="105" t="s">
        <v>402</v>
      </c>
      <c r="R698" s="105">
        <v>7585</v>
      </c>
      <c r="S698" s="105" t="s">
        <v>64</v>
      </c>
      <c r="T698" s="105">
        <v>1</v>
      </c>
      <c r="U698" s="105" t="s">
        <v>32</v>
      </c>
      <c r="V698" s="105" t="s">
        <v>485</v>
      </c>
      <c r="W698" s="105">
        <v>4</v>
      </c>
      <c r="X698" s="105" t="s">
        <v>502</v>
      </c>
      <c r="Y698" s="105">
        <v>0</v>
      </c>
      <c r="Z698" s="105">
        <v>0</v>
      </c>
      <c r="AA698" s="105">
        <v>0</v>
      </c>
      <c r="AB698" s="105">
        <v>0</v>
      </c>
      <c r="AC698" s="105">
        <v>19</v>
      </c>
      <c r="AD698" s="105">
        <v>19</v>
      </c>
      <c r="AE698" s="105">
        <v>41338333</v>
      </c>
      <c r="AF698" s="105">
        <v>41327801</v>
      </c>
    </row>
    <row r="699" spans="1:32" s="105" customFormat="1">
      <c r="A699" s="105">
        <v>16</v>
      </c>
      <c r="B699" s="105" t="s">
        <v>181</v>
      </c>
      <c r="C699" s="105" t="s">
        <v>182</v>
      </c>
      <c r="D699" s="105">
        <v>2022</v>
      </c>
      <c r="E699" s="105">
        <v>1</v>
      </c>
      <c r="F699" s="105">
        <v>222</v>
      </c>
      <c r="G699" s="105" t="s">
        <v>471</v>
      </c>
      <c r="H699" s="105" t="s">
        <v>63</v>
      </c>
      <c r="I699" s="105">
        <v>93</v>
      </c>
      <c r="J699" s="105" t="s">
        <v>397</v>
      </c>
      <c r="K699" s="105">
        <v>14</v>
      </c>
      <c r="L699" s="105" t="s">
        <v>410</v>
      </c>
      <c r="M699" s="105" t="s">
        <v>31</v>
      </c>
      <c r="N699" s="105">
        <v>1</v>
      </c>
      <c r="O699" s="105" t="s">
        <v>201</v>
      </c>
      <c r="P699" s="105">
        <v>21</v>
      </c>
      <c r="Q699" s="105" t="s">
        <v>402</v>
      </c>
      <c r="R699" s="105">
        <v>7585</v>
      </c>
      <c r="S699" s="105" t="s">
        <v>64</v>
      </c>
      <c r="T699" s="105">
        <v>1</v>
      </c>
      <c r="U699" s="105" t="s">
        <v>32</v>
      </c>
      <c r="V699" s="105" t="s">
        <v>485</v>
      </c>
      <c r="W699" s="105">
        <v>5</v>
      </c>
      <c r="X699" s="105" t="s">
        <v>503</v>
      </c>
      <c r="Y699" s="105">
        <v>0</v>
      </c>
      <c r="Z699" s="105">
        <v>0</v>
      </c>
      <c r="AA699" s="105">
        <v>0</v>
      </c>
      <c r="AB699" s="105">
        <v>0</v>
      </c>
      <c r="AC699" s="105">
        <v>9</v>
      </c>
      <c r="AD699" s="105">
        <v>9</v>
      </c>
      <c r="AE699" s="105">
        <v>28877025</v>
      </c>
      <c r="AF699" s="105">
        <v>28877025</v>
      </c>
    </row>
    <row r="700" spans="1:32" s="105" customFormat="1">
      <c r="A700" s="105">
        <v>16</v>
      </c>
      <c r="B700" s="105" t="s">
        <v>181</v>
      </c>
      <c r="C700" s="105" t="s">
        <v>182</v>
      </c>
      <c r="D700" s="105">
        <v>2022</v>
      </c>
      <c r="E700" s="105">
        <v>1</v>
      </c>
      <c r="F700" s="105">
        <v>222</v>
      </c>
      <c r="G700" s="105" t="s">
        <v>471</v>
      </c>
      <c r="H700" s="105" t="s">
        <v>63</v>
      </c>
      <c r="I700" s="105">
        <v>93</v>
      </c>
      <c r="J700" s="105" t="s">
        <v>397</v>
      </c>
      <c r="K700" s="105">
        <v>14</v>
      </c>
      <c r="L700" s="105" t="s">
        <v>410</v>
      </c>
      <c r="M700" s="105" t="s">
        <v>31</v>
      </c>
      <c r="N700" s="105">
        <v>1</v>
      </c>
      <c r="O700" s="105" t="s">
        <v>201</v>
      </c>
      <c r="P700" s="105">
        <v>21</v>
      </c>
      <c r="Q700" s="105" t="s">
        <v>402</v>
      </c>
      <c r="R700" s="105">
        <v>7585</v>
      </c>
      <c r="S700" s="105" t="s">
        <v>64</v>
      </c>
      <c r="T700" s="105">
        <v>1</v>
      </c>
      <c r="U700" s="105" t="s">
        <v>32</v>
      </c>
      <c r="V700" s="105" t="s">
        <v>485</v>
      </c>
      <c r="W700" s="105">
        <v>7</v>
      </c>
      <c r="X700" s="105" t="s">
        <v>487</v>
      </c>
      <c r="Y700" s="105">
        <v>0</v>
      </c>
      <c r="Z700" s="105">
        <v>0</v>
      </c>
      <c r="AA700" s="105">
        <v>0</v>
      </c>
      <c r="AB700" s="105">
        <v>0</v>
      </c>
      <c r="AC700" s="105">
        <v>7</v>
      </c>
      <c r="AD700" s="105">
        <v>7</v>
      </c>
      <c r="AE700" s="105">
        <v>18832540</v>
      </c>
      <c r="AF700" s="105">
        <v>18832540</v>
      </c>
    </row>
    <row r="701" spans="1:32" s="105" customFormat="1">
      <c r="A701" s="105">
        <v>16</v>
      </c>
      <c r="B701" s="105" t="s">
        <v>181</v>
      </c>
      <c r="C701" s="105" t="s">
        <v>182</v>
      </c>
      <c r="D701" s="105">
        <v>2022</v>
      </c>
      <c r="E701" s="105">
        <v>1</v>
      </c>
      <c r="F701" s="105">
        <v>222</v>
      </c>
      <c r="G701" s="105" t="s">
        <v>471</v>
      </c>
      <c r="H701" s="105" t="s">
        <v>63</v>
      </c>
      <c r="I701" s="105">
        <v>93</v>
      </c>
      <c r="J701" s="105" t="s">
        <v>397</v>
      </c>
      <c r="K701" s="105">
        <v>14</v>
      </c>
      <c r="L701" s="105" t="s">
        <v>410</v>
      </c>
      <c r="M701" s="105" t="s">
        <v>31</v>
      </c>
      <c r="N701" s="105">
        <v>1</v>
      </c>
      <c r="O701" s="105" t="s">
        <v>201</v>
      </c>
      <c r="P701" s="105">
        <v>21</v>
      </c>
      <c r="Q701" s="105" t="s">
        <v>402</v>
      </c>
      <c r="R701" s="105">
        <v>7585</v>
      </c>
      <c r="S701" s="105" t="s">
        <v>64</v>
      </c>
      <c r="T701" s="105">
        <v>1</v>
      </c>
      <c r="U701" s="105" t="s">
        <v>32</v>
      </c>
      <c r="V701" s="105" t="s">
        <v>485</v>
      </c>
      <c r="W701" s="105">
        <v>8</v>
      </c>
      <c r="X701" s="105" t="s">
        <v>488</v>
      </c>
      <c r="Y701" s="105">
        <v>0</v>
      </c>
      <c r="Z701" s="105">
        <v>0</v>
      </c>
      <c r="AA701" s="105">
        <v>0</v>
      </c>
      <c r="AB701" s="105">
        <v>0</v>
      </c>
      <c r="AC701" s="105">
        <v>16</v>
      </c>
      <c r="AD701" s="105">
        <v>16</v>
      </c>
      <c r="AE701" s="105">
        <v>10856872</v>
      </c>
      <c r="AF701" s="105">
        <v>10856824</v>
      </c>
    </row>
    <row r="702" spans="1:32" s="105" customFormat="1">
      <c r="A702" s="105">
        <v>16</v>
      </c>
      <c r="B702" s="105" t="s">
        <v>181</v>
      </c>
      <c r="C702" s="105" t="s">
        <v>182</v>
      </c>
      <c r="D702" s="105">
        <v>2022</v>
      </c>
      <c r="E702" s="105">
        <v>1</v>
      </c>
      <c r="F702" s="105">
        <v>222</v>
      </c>
      <c r="G702" s="105" t="s">
        <v>471</v>
      </c>
      <c r="H702" s="105" t="s">
        <v>63</v>
      </c>
      <c r="I702" s="105">
        <v>93</v>
      </c>
      <c r="J702" s="105" t="s">
        <v>397</v>
      </c>
      <c r="K702" s="105">
        <v>14</v>
      </c>
      <c r="L702" s="105" t="s">
        <v>410</v>
      </c>
      <c r="M702" s="105" t="s">
        <v>31</v>
      </c>
      <c r="N702" s="105">
        <v>1</v>
      </c>
      <c r="O702" s="105" t="s">
        <v>201</v>
      </c>
      <c r="P702" s="105">
        <v>21</v>
      </c>
      <c r="Q702" s="105" t="s">
        <v>402</v>
      </c>
      <c r="R702" s="105">
        <v>7585</v>
      </c>
      <c r="S702" s="105" t="s">
        <v>64</v>
      </c>
      <c r="T702" s="105">
        <v>1</v>
      </c>
      <c r="U702" s="105" t="s">
        <v>32</v>
      </c>
      <c r="V702" s="105" t="s">
        <v>485</v>
      </c>
      <c r="W702" s="105">
        <v>9</v>
      </c>
      <c r="X702" s="105" t="s">
        <v>489</v>
      </c>
      <c r="Y702" s="105">
        <v>0</v>
      </c>
      <c r="Z702" s="105">
        <v>0</v>
      </c>
      <c r="AA702" s="105">
        <v>0</v>
      </c>
      <c r="AB702" s="105">
        <v>0</v>
      </c>
      <c r="AC702" s="105">
        <v>10</v>
      </c>
      <c r="AD702" s="105">
        <v>10</v>
      </c>
      <c r="AE702" s="105">
        <v>128608488</v>
      </c>
      <c r="AF702" s="105">
        <v>127256369</v>
      </c>
    </row>
    <row r="703" spans="1:32" s="105" customFormat="1">
      <c r="A703" s="105">
        <v>16</v>
      </c>
      <c r="B703" s="105" t="s">
        <v>181</v>
      </c>
      <c r="C703" s="105" t="s">
        <v>182</v>
      </c>
      <c r="D703" s="105">
        <v>2022</v>
      </c>
      <c r="E703" s="105">
        <v>1</v>
      </c>
      <c r="F703" s="105">
        <v>222</v>
      </c>
      <c r="G703" s="105" t="s">
        <v>471</v>
      </c>
      <c r="H703" s="105" t="s">
        <v>63</v>
      </c>
      <c r="I703" s="105">
        <v>93</v>
      </c>
      <c r="J703" s="105" t="s">
        <v>397</v>
      </c>
      <c r="K703" s="105">
        <v>14</v>
      </c>
      <c r="L703" s="105" t="s">
        <v>410</v>
      </c>
      <c r="M703" s="105" t="s">
        <v>31</v>
      </c>
      <c r="N703" s="105">
        <v>1</v>
      </c>
      <c r="O703" s="105" t="s">
        <v>201</v>
      </c>
      <c r="P703" s="105">
        <v>21</v>
      </c>
      <c r="Q703" s="105" t="s">
        <v>402</v>
      </c>
      <c r="R703" s="105">
        <v>7600</v>
      </c>
      <c r="S703" s="105" t="s">
        <v>504</v>
      </c>
      <c r="T703" s="105">
        <v>1</v>
      </c>
      <c r="U703" s="105" t="s">
        <v>32</v>
      </c>
      <c r="V703" s="105" t="s">
        <v>713</v>
      </c>
      <c r="W703" s="105">
        <v>1</v>
      </c>
      <c r="X703" s="105" t="s">
        <v>511</v>
      </c>
      <c r="Y703" s="105">
        <v>0</v>
      </c>
      <c r="Z703" s="105">
        <v>0</v>
      </c>
      <c r="AA703" s="105">
        <v>0</v>
      </c>
      <c r="AB703" s="105">
        <v>0</v>
      </c>
      <c r="AC703" s="105">
        <v>11</v>
      </c>
      <c r="AD703" s="105">
        <v>11</v>
      </c>
      <c r="AE703" s="105">
        <v>58754223</v>
      </c>
      <c r="AF703" s="105">
        <v>58754223</v>
      </c>
    </row>
    <row r="704" spans="1:32" s="105" customFormat="1">
      <c r="A704" s="105">
        <v>16</v>
      </c>
      <c r="B704" s="105" t="s">
        <v>181</v>
      </c>
      <c r="C704" s="105" t="s">
        <v>182</v>
      </c>
      <c r="D704" s="105">
        <v>2022</v>
      </c>
      <c r="E704" s="105">
        <v>1</v>
      </c>
      <c r="F704" s="105">
        <v>222</v>
      </c>
      <c r="G704" s="105" t="s">
        <v>471</v>
      </c>
      <c r="H704" s="105" t="s">
        <v>63</v>
      </c>
      <c r="I704" s="105">
        <v>93</v>
      </c>
      <c r="J704" s="105" t="s">
        <v>397</v>
      </c>
      <c r="K704" s="105">
        <v>14</v>
      </c>
      <c r="L704" s="105" t="s">
        <v>410</v>
      </c>
      <c r="M704" s="105" t="s">
        <v>31</v>
      </c>
      <c r="N704" s="105">
        <v>1</v>
      </c>
      <c r="O704" s="105" t="s">
        <v>201</v>
      </c>
      <c r="P704" s="105">
        <v>21</v>
      </c>
      <c r="Q704" s="105" t="s">
        <v>402</v>
      </c>
      <c r="R704" s="105">
        <v>7614</v>
      </c>
      <c r="S704" s="105" t="s">
        <v>490</v>
      </c>
      <c r="T704" s="105">
        <v>1</v>
      </c>
      <c r="U704" s="105" t="s">
        <v>32</v>
      </c>
      <c r="V704" s="105" t="s">
        <v>491</v>
      </c>
      <c r="W704" s="105">
        <v>1</v>
      </c>
      <c r="X704" s="105" t="s">
        <v>492</v>
      </c>
      <c r="Y704" s="105">
        <v>0</v>
      </c>
      <c r="Z704" s="105">
        <v>0</v>
      </c>
      <c r="AA704" s="105">
        <v>0</v>
      </c>
      <c r="AB704" s="105">
        <v>0</v>
      </c>
      <c r="AC704" s="105">
        <v>8</v>
      </c>
      <c r="AD704" s="105">
        <v>8</v>
      </c>
      <c r="AE704" s="105">
        <v>36353323</v>
      </c>
      <c r="AF704" s="105">
        <v>36353323</v>
      </c>
    </row>
    <row r="705" spans="1:32" s="105" customFormat="1">
      <c r="A705" s="105">
        <v>16</v>
      </c>
      <c r="B705" s="105" t="s">
        <v>181</v>
      </c>
      <c r="C705" s="105" t="s">
        <v>182</v>
      </c>
      <c r="D705" s="105">
        <v>2022</v>
      </c>
      <c r="E705" s="105">
        <v>1</v>
      </c>
      <c r="F705" s="105">
        <v>222</v>
      </c>
      <c r="G705" s="105" t="s">
        <v>471</v>
      </c>
      <c r="H705" s="105" t="s">
        <v>63</v>
      </c>
      <c r="I705" s="105">
        <v>93</v>
      </c>
      <c r="J705" s="105" t="s">
        <v>397</v>
      </c>
      <c r="K705" s="105">
        <v>14</v>
      </c>
      <c r="L705" s="105" t="s">
        <v>410</v>
      </c>
      <c r="M705" s="105" t="s">
        <v>31</v>
      </c>
      <c r="N705" s="105">
        <v>1</v>
      </c>
      <c r="O705" s="105" t="s">
        <v>201</v>
      </c>
      <c r="P705" s="105">
        <v>21</v>
      </c>
      <c r="Q705" s="105" t="s">
        <v>402</v>
      </c>
      <c r="R705" s="105">
        <v>7614</v>
      </c>
      <c r="S705" s="105" t="s">
        <v>490</v>
      </c>
      <c r="T705" s="105">
        <v>1</v>
      </c>
      <c r="U705" s="105" t="s">
        <v>32</v>
      </c>
      <c r="V705" s="105" t="s">
        <v>491</v>
      </c>
      <c r="W705" s="105">
        <v>3</v>
      </c>
      <c r="X705" s="105" t="s">
        <v>509</v>
      </c>
      <c r="Y705" s="105">
        <v>0</v>
      </c>
      <c r="Z705" s="105">
        <v>0</v>
      </c>
      <c r="AA705" s="105">
        <v>0</v>
      </c>
      <c r="AB705" s="105">
        <v>0</v>
      </c>
      <c r="AC705" s="105">
        <v>4</v>
      </c>
      <c r="AD705" s="105">
        <v>4</v>
      </c>
      <c r="AE705" s="105">
        <v>27855628</v>
      </c>
      <c r="AF705" s="105">
        <v>26069439</v>
      </c>
    </row>
    <row r="706" spans="1:32" s="105" customFormat="1">
      <c r="A706" s="105">
        <v>16</v>
      </c>
      <c r="B706" s="105" t="s">
        <v>181</v>
      </c>
      <c r="C706" s="105" t="s">
        <v>182</v>
      </c>
      <c r="D706" s="105">
        <v>2022</v>
      </c>
      <c r="E706" s="105">
        <v>1</v>
      </c>
      <c r="F706" s="105">
        <v>222</v>
      </c>
      <c r="G706" s="105" t="s">
        <v>471</v>
      </c>
      <c r="H706" s="105" t="s">
        <v>63</v>
      </c>
      <c r="I706" s="105">
        <v>93</v>
      </c>
      <c r="J706" s="105" t="s">
        <v>397</v>
      </c>
      <c r="K706" s="105">
        <v>14</v>
      </c>
      <c r="L706" s="105" t="s">
        <v>410</v>
      </c>
      <c r="M706" s="105" t="s">
        <v>31</v>
      </c>
      <c r="N706" s="105">
        <v>1</v>
      </c>
      <c r="O706" s="105" t="s">
        <v>201</v>
      </c>
      <c r="P706" s="105">
        <v>21</v>
      </c>
      <c r="Q706" s="105" t="s">
        <v>402</v>
      </c>
      <c r="R706" s="105">
        <v>7909</v>
      </c>
      <c r="S706" s="105" t="s">
        <v>494</v>
      </c>
      <c r="T706" s="105">
        <v>1</v>
      </c>
      <c r="U706" s="105" t="s">
        <v>32</v>
      </c>
      <c r="V706" s="105" t="s">
        <v>495</v>
      </c>
      <c r="W706" s="105">
        <v>2</v>
      </c>
      <c r="X706" s="105" t="s">
        <v>497</v>
      </c>
      <c r="Y706" s="105">
        <v>0</v>
      </c>
      <c r="Z706" s="105">
        <v>0</v>
      </c>
      <c r="AA706" s="105">
        <v>0</v>
      </c>
      <c r="AB706" s="105">
        <v>0</v>
      </c>
      <c r="AC706" s="105">
        <v>11</v>
      </c>
      <c r="AD706" s="105">
        <v>11</v>
      </c>
      <c r="AE706" s="105">
        <v>49324962</v>
      </c>
      <c r="AF706" s="105">
        <v>48754780</v>
      </c>
    </row>
    <row r="707" spans="1:32" s="105" customFormat="1">
      <c r="A707" s="105">
        <v>16</v>
      </c>
      <c r="B707" s="105" t="s">
        <v>181</v>
      </c>
      <c r="C707" s="105" t="s">
        <v>182</v>
      </c>
      <c r="D707" s="105">
        <v>2022</v>
      </c>
      <c r="E707" s="105">
        <v>1</v>
      </c>
      <c r="F707" s="105">
        <v>222</v>
      </c>
      <c r="G707" s="105" t="s">
        <v>471</v>
      </c>
      <c r="H707" s="105" t="s">
        <v>63</v>
      </c>
      <c r="I707" s="105">
        <v>93</v>
      </c>
      <c r="J707" s="105" t="s">
        <v>397</v>
      </c>
      <c r="K707" s="105">
        <v>15</v>
      </c>
      <c r="L707" s="105" t="s">
        <v>416</v>
      </c>
      <c r="M707" s="105" t="s">
        <v>31</v>
      </c>
      <c r="N707" s="105">
        <v>1</v>
      </c>
      <c r="O707" s="105" t="s">
        <v>201</v>
      </c>
      <c r="P707" s="105">
        <v>12</v>
      </c>
      <c r="Q707" s="105" t="s">
        <v>472</v>
      </c>
      <c r="R707" s="105">
        <v>7617</v>
      </c>
      <c r="S707" s="105" t="s">
        <v>473</v>
      </c>
      <c r="T707" s="105">
        <v>1</v>
      </c>
      <c r="U707" s="105" t="s">
        <v>32</v>
      </c>
      <c r="V707" s="105" t="s">
        <v>474</v>
      </c>
      <c r="W707" s="105">
        <v>1</v>
      </c>
      <c r="X707" s="105" t="s">
        <v>475</v>
      </c>
      <c r="Y707" s="105">
        <v>0</v>
      </c>
      <c r="Z707" s="105">
        <v>0</v>
      </c>
      <c r="AA707" s="105">
        <v>0</v>
      </c>
      <c r="AB707" s="105">
        <v>0</v>
      </c>
      <c r="AC707" s="105">
        <v>1386</v>
      </c>
      <c r="AD707" s="105">
        <v>1386</v>
      </c>
      <c r="AE707" s="105">
        <v>140000000</v>
      </c>
      <c r="AF707" s="105">
        <v>137921233</v>
      </c>
    </row>
    <row r="708" spans="1:32" s="105" customFormat="1">
      <c r="A708" s="105">
        <v>16</v>
      </c>
      <c r="B708" s="105" t="s">
        <v>181</v>
      </c>
      <c r="C708" s="105" t="s">
        <v>182</v>
      </c>
      <c r="D708" s="105">
        <v>2022</v>
      </c>
      <c r="E708" s="105">
        <v>1</v>
      </c>
      <c r="F708" s="105">
        <v>222</v>
      </c>
      <c r="G708" s="105" t="s">
        <v>471</v>
      </c>
      <c r="H708" s="105" t="s">
        <v>63</v>
      </c>
      <c r="I708" s="105">
        <v>93</v>
      </c>
      <c r="J708" s="105" t="s">
        <v>397</v>
      </c>
      <c r="K708" s="105">
        <v>15</v>
      </c>
      <c r="L708" s="105" t="s">
        <v>416</v>
      </c>
      <c r="M708" s="105" t="s">
        <v>31</v>
      </c>
      <c r="N708" s="105">
        <v>1</v>
      </c>
      <c r="O708" s="105" t="s">
        <v>201</v>
      </c>
      <c r="P708" s="105">
        <v>12</v>
      </c>
      <c r="Q708" s="105" t="s">
        <v>472</v>
      </c>
      <c r="R708" s="105">
        <v>7617</v>
      </c>
      <c r="S708" s="105" t="s">
        <v>473</v>
      </c>
      <c r="T708" s="105">
        <v>1</v>
      </c>
      <c r="U708" s="105" t="s">
        <v>32</v>
      </c>
      <c r="V708" s="105" t="s">
        <v>474</v>
      </c>
      <c r="W708" s="105">
        <v>3</v>
      </c>
      <c r="X708" s="105" t="s">
        <v>476</v>
      </c>
      <c r="Y708" s="105">
        <v>0</v>
      </c>
      <c r="Z708" s="105">
        <v>0</v>
      </c>
      <c r="AA708" s="105">
        <v>0</v>
      </c>
      <c r="AB708" s="105">
        <v>0</v>
      </c>
      <c r="AC708" s="105">
        <v>160</v>
      </c>
      <c r="AD708" s="105">
        <v>160</v>
      </c>
      <c r="AE708" s="105">
        <v>10450549</v>
      </c>
      <c r="AF708" s="105">
        <v>10450549</v>
      </c>
    </row>
    <row r="709" spans="1:32" s="105" customFormat="1">
      <c r="A709" s="105">
        <v>16</v>
      </c>
      <c r="B709" s="105" t="s">
        <v>181</v>
      </c>
      <c r="C709" s="105" t="s">
        <v>182</v>
      </c>
      <c r="D709" s="105">
        <v>2022</v>
      </c>
      <c r="E709" s="105">
        <v>1</v>
      </c>
      <c r="F709" s="105">
        <v>222</v>
      </c>
      <c r="G709" s="105" t="s">
        <v>471</v>
      </c>
      <c r="H709" s="105" t="s">
        <v>63</v>
      </c>
      <c r="I709" s="105">
        <v>93</v>
      </c>
      <c r="J709" s="105" t="s">
        <v>397</v>
      </c>
      <c r="K709" s="105">
        <v>15</v>
      </c>
      <c r="L709" s="105" t="s">
        <v>416</v>
      </c>
      <c r="M709" s="105" t="s">
        <v>31</v>
      </c>
      <c r="N709" s="105">
        <v>1</v>
      </c>
      <c r="O709" s="105" t="s">
        <v>201</v>
      </c>
      <c r="P709" s="105">
        <v>14</v>
      </c>
      <c r="Q709" s="105" t="s">
        <v>423</v>
      </c>
      <c r="R709" s="105">
        <v>7619</v>
      </c>
      <c r="S709" s="105" t="s">
        <v>477</v>
      </c>
      <c r="T709" s="105">
        <v>1</v>
      </c>
      <c r="U709" s="105" t="s">
        <v>32</v>
      </c>
      <c r="V709" s="105" t="s">
        <v>478</v>
      </c>
      <c r="W709" s="105">
        <v>7</v>
      </c>
      <c r="X709" s="105" t="s">
        <v>480</v>
      </c>
      <c r="Y709" s="105">
        <v>0</v>
      </c>
      <c r="Z709" s="105">
        <v>0</v>
      </c>
      <c r="AA709" s="105">
        <v>0</v>
      </c>
      <c r="AB709" s="105">
        <v>0</v>
      </c>
      <c r="AC709" s="105">
        <v>222</v>
      </c>
      <c r="AD709" s="105">
        <v>222</v>
      </c>
      <c r="AE709" s="105">
        <v>77315756</v>
      </c>
      <c r="AF709" s="105">
        <v>77315756</v>
      </c>
    </row>
    <row r="710" spans="1:32" s="105" customFormat="1">
      <c r="A710" s="105">
        <v>16</v>
      </c>
      <c r="B710" s="105" t="s">
        <v>181</v>
      </c>
      <c r="C710" s="105" t="s">
        <v>182</v>
      </c>
      <c r="D710" s="105">
        <v>2022</v>
      </c>
      <c r="E710" s="105">
        <v>1</v>
      </c>
      <c r="F710" s="105">
        <v>222</v>
      </c>
      <c r="G710" s="105" t="s">
        <v>471</v>
      </c>
      <c r="H710" s="105" t="s">
        <v>63</v>
      </c>
      <c r="I710" s="105">
        <v>93</v>
      </c>
      <c r="J710" s="105" t="s">
        <v>397</v>
      </c>
      <c r="K710" s="105">
        <v>15</v>
      </c>
      <c r="L710" s="105" t="s">
        <v>416</v>
      </c>
      <c r="M710" s="105" t="s">
        <v>31</v>
      </c>
      <c r="N710" s="105">
        <v>1</v>
      </c>
      <c r="O710" s="105" t="s">
        <v>201</v>
      </c>
      <c r="P710" s="105">
        <v>14</v>
      </c>
      <c r="Q710" s="105" t="s">
        <v>423</v>
      </c>
      <c r="R710" s="105">
        <v>7619</v>
      </c>
      <c r="S710" s="105" t="s">
        <v>477</v>
      </c>
      <c r="T710" s="105">
        <v>1</v>
      </c>
      <c r="U710" s="105" t="s">
        <v>32</v>
      </c>
      <c r="V710" s="105" t="s">
        <v>478</v>
      </c>
      <c r="W710" s="105">
        <v>8</v>
      </c>
      <c r="X710" s="105" t="s">
        <v>481</v>
      </c>
      <c r="Y710" s="105">
        <v>0</v>
      </c>
      <c r="Z710" s="105">
        <v>0</v>
      </c>
      <c r="AA710" s="105">
        <v>0</v>
      </c>
      <c r="AB710" s="105">
        <v>0</v>
      </c>
      <c r="AC710" s="105">
        <v>198</v>
      </c>
      <c r="AD710" s="105">
        <v>198</v>
      </c>
      <c r="AE710" s="105">
        <v>114421177</v>
      </c>
      <c r="AF710" s="105">
        <v>114421177</v>
      </c>
    </row>
    <row r="711" spans="1:32" s="105" customFormat="1">
      <c r="A711" s="105">
        <v>16</v>
      </c>
      <c r="B711" s="105" t="s">
        <v>181</v>
      </c>
      <c r="C711" s="105" t="s">
        <v>182</v>
      </c>
      <c r="D711" s="105">
        <v>2022</v>
      </c>
      <c r="E711" s="105">
        <v>1</v>
      </c>
      <c r="F711" s="105">
        <v>222</v>
      </c>
      <c r="G711" s="105" t="s">
        <v>471</v>
      </c>
      <c r="H711" s="105" t="s">
        <v>63</v>
      </c>
      <c r="I711" s="105">
        <v>93</v>
      </c>
      <c r="J711" s="105" t="s">
        <v>397</v>
      </c>
      <c r="K711" s="105">
        <v>15</v>
      </c>
      <c r="L711" s="105" t="s">
        <v>416</v>
      </c>
      <c r="M711" s="105" t="s">
        <v>31</v>
      </c>
      <c r="N711" s="105">
        <v>1</v>
      </c>
      <c r="O711" s="105" t="s">
        <v>201</v>
      </c>
      <c r="P711" s="105">
        <v>15</v>
      </c>
      <c r="Q711" s="105" t="s">
        <v>42</v>
      </c>
      <c r="R711" s="105">
        <v>7594</v>
      </c>
      <c r="S711" s="105" t="s">
        <v>482</v>
      </c>
      <c r="T711" s="105">
        <v>1</v>
      </c>
      <c r="U711" s="105" t="s">
        <v>32</v>
      </c>
      <c r="V711" s="105" t="s">
        <v>498</v>
      </c>
      <c r="W711" s="105">
        <v>3</v>
      </c>
      <c r="X711" s="105" t="s">
        <v>484</v>
      </c>
      <c r="Y711" s="105">
        <v>0</v>
      </c>
      <c r="Z711" s="105">
        <v>0</v>
      </c>
      <c r="AA711" s="105">
        <v>0</v>
      </c>
      <c r="AB711" s="105">
        <v>0</v>
      </c>
      <c r="AC711" s="105">
        <v>14</v>
      </c>
      <c r="AD711" s="105">
        <v>14</v>
      </c>
      <c r="AE711" s="105">
        <v>1022000</v>
      </c>
      <c r="AF711" s="105">
        <v>1022000</v>
      </c>
    </row>
    <row r="712" spans="1:32" s="105" customFormat="1">
      <c r="A712" s="105">
        <v>16</v>
      </c>
      <c r="B712" s="105" t="s">
        <v>181</v>
      </c>
      <c r="C712" s="105" t="s">
        <v>182</v>
      </c>
      <c r="D712" s="105">
        <v>2022</v>
      </c>
      <c r="E712" s="105">
        <v>1</v>
      </c>
      <c r="F712" s="105">
        <v>222</v>
      </c>
      <c r="G712" s="105" t="s">
        <v>471</v>
      </c>
      <c r="H712" s="105" t="s">
        <v>63</v>
      </c>
      <c r="I712" s="105">
        <v>93</v>
      </c>
      <c r="J712" s="105" t="s">
        <v>397</v>
      </c>
      <c r="K712" s="105">
        <v>15</v>
      </c>
      <c r="L712" s="105" t="s">
        <v>416</v>
      </c>
      <c r="M712" s="105" t="s">
        <v>31</v>
      </c>
      <c r="N712" s="105">
        <v>1</v>
      </c>
      <c r="O712" s="105" t="s">
        <v>201</v>
      </c>
      <c r="P712" s="105">
        <v>21</v>
      </c>
      <c r="Q712" s="105" t="s">
        <v>402</v>
      </c>
      <c r="R712" s="105">
        <v>7585</v>
      </c>
      <c r="S712" s="105" t="s">
        <v>64</v>
      </c>
      <c r="T712" s="105">
        <v>1</v>
      </c>
      <c r="U712" s="105" t="s">
        <v>32</v>
      </c>
      <c r="V712" s="105" t="s">
        <v>485</v>
      </c>
      <c r="W712" s="105">
        <v>1</v>
      </c>
      <c r="X712" s="105" t="s">
        <v>499</v>
      </c>
      <c r="Y712" s="105">
        <v>0</v>
      </c>
      <c r="Z712" s="105">
        <v>0</v>
      </c>
      <c r="AA712" s="105">
        <v>0</v>
      </c>
      <c r="AB712" s="105">
        <v>0</v>
      </c>
      <c r="AC712" s="105">
        <v>1</v>
      </c>
      <c r="AD712" s="105">
        <v>1</v>
      </c>
      <c r="AE712" s="105">
        <v>840039</v>
      </c>
      <c r="AF712" s="105">
        <v>840039</v>
      </c>
    </row>
    <row r="713" spans="1:32" s="105" customFormat="1">
      <c r="A713" s="105">
        <v>16</v>
      </c>
      <c r="B713" s="105" t="s">
        <v>181</v>
      </c>
      <c r="C713" s="105" t="s">
        <v>182</v>
      </c>
      <c r="D713" s="105">
        <v>2022</v>
      </c>
      <c r="E713" s="105">
        <v>1</v>
      </c>
      <c r="F713" s="105">
        <v>222</v>
      </c>
      <c r="G713" s="105" t="s">
        <v>471</v>
      </c>
      <c r="H713" s="105" t="s">
        <v>63</v>
      </c>
      <c r="I713" s="105">
        <v>93</v>
      </c>
      <c r="J713" s="105" t="s">
        <v>397</v>
      </c>
      <c r="K713" s="105">
        <v>15</v>
      </c>
      <c r="L713" s="105" t="s">
        <v>416</v>
      </c>
      <c r="M713" s="105" t="s">
        <v>31</v>
      </c>
      <c r="N713" s="105">
        <v>1</v>
      </c>
      <c r="O713" s="105" t="s">
        <v>201</v>
      </c>
      <c r="P713" s="105">
        <v>21</v>
      </c>
      <c r="Q713" s="105" t="s">
        <v>402</v>
      </c>
      <c r="R713" s="105">
        <v>7585</v>
      </c>
      <c r="S713" s="105" t="s">
        <v>64</v>
      </c>
      <c r="T713" s="105">
        <v>1</v>
      </c>
      <c r="U713" s="105" t="s">
        <v>32</v>
      </c>
      <c r="V713" s="105" t="s">
        <v>485</v>
      </c>
      <c r="W713" s="105">
        <v>2</v>
      </c>
      <c r="X713" s="105" t="s">
        <v>500</v>
      </c>
      <c r="Y713" s="105">
        <v>0</v>
      </c>
      <c r="Z713" s="105">
        <v>0</v>
      </c>
      <c r="AA713" s="105">
        <v>0</v>
      </c>
      <c r="AB713" s="105">
        <v>0</v>
      </c>
      <c r="AC713" s="105">
        <v>2</v>
      </c>
      <c r="AD713" s="105">
        <v>2</v>
      </c>
      <c r="AE713" s="105">
        <v>1113114</v>
      </c>
      <c r="AF713" s="105">
        <v>1113114</v>
      </c>
    </row>
    <row r="714" spans="1:32" s="105" customFormat="1">
      <c r="A714" s="105">
        <v>16</v>
      </c>
      <c r="B714" s="105" t="s">
        <v>181</v>
      </c>
      <c r="C714" s="105" t="s">
        <v>182</v>
      </c>
      <c r="D714" s="105">
        <v>2022</v>
      </c>
      <c r="E714" s="105">
        <v>1</v>
      </c>
      <c r="F714" s="105">
        <v>222</v>
      </c>
      <c r="G714" s="105" t="s">
        <v>471</v>
      </c>
      <c r="H714" s="105" t="s">
        <v>63</v>
      </c>
      <c r="I714" s="105">
        <v>93</v>
      </c>
      <c r="J714" s="105" t="s">
        <v>397</v>
      </c>
      <c r="K714" s="105">
        <v>15</v>
      </c>
      <c r="L714" s="105" t="s">
        <v>416</v>
      </c>
      <c r="M714" s="105" t="s">
        <v>31</v>
      </c>
      <c r="N714" s="105">
        <v>1</v>
      </c>
      <c r="O714" s="105" t="s">
        <v>201</v>
      </c>
      <c r="P714" s="105">
        <v>21</v>
      </c>
      <c r="Q714" s="105" t="s">
        <v>402</v>
      </c>
      <c r="R714" s="105">
        <v>7585</v>
      </c>
      <c r="S714" s="105" t="s">
        <v>64</v>
      </c>
      <c r="T714" s="105">
        <v>1</v>
      </c>
      <c r="U714" s="105" t="s">
        <v>32</v>
      </c>
      <c r="V714" s="105" t="s">
        <v>485</v>
      </c>
      <c r="W714" s="105">
        <v>4</v>
      </c>
      <c r="X714" s="105" t="s">
        <v>502</v>
      </c>
      <c r="Y714" s="105">
        <v>0</v>
      </c>
      <c r="Z714" s="105">
        <v>0</v>
      </c>
      <c r="AA714" s="105">
        <v>0</v>
      </c>
      <c r="AB714" s="105">
        <v>0</v>
      </c>
      <c r="AC714" s="105">
        <v>1</v>
      </c>
      <c r="AD714" s="105">
        <v>1</v>
      </c>
      <c r="AE714" s="105">
        <v>2175702</v>
      </c>
      <c r="AF714" s="105">
        <v>2175147</v>
      </c>
    </row>
    <row r="715" spans="1:32" s="105" customFormat="1">
      <c r="A715" s="105">
        <v>16</v>
      </c>
      <c r="B715" s="105" t="s">
        <v>181</v>
      </c>
      <c r="C715" s="105" t="s">
        <v>182</v>
      </c>
      <c r="D715" s="105">
        <v>2022</v>
      </c>
      <c r="E715" s="105">
        <v>1</v>
      </c>
      <c r="F715" s="105">
        <v>222</v>
      </c>
      <c r="G715" s="105" t="s">
        <v>471</v>
      </c>
      <c r="H715" s="105" t="s">
        <v>63</v>
      </c>
      <c r="I715" s="105">
        <v>93</v>
      </c>
      <c r="J715" s="105" t="s">
        <v>397</v>
      </c>
      <c r="K715" s="105">
        <v>15</v>
      </c>
      <c r="L715" s="105" t="s">
        <v>416</v>
      </c>
      <c r="M715" s="105" t="s">
        <v>31</v>
      </c>
      <c r="N715" s="105">
        <v>1</v>
      </c>
      <c r="O715" s="105" t="s">
        <v>201</v>
      </c>
      <c r="P715" s="105">
        <v>21</v>
      </c>
      <c r="Q715" s="105" t="s">
        <v>402</v>
      </c>
      <c r="R715" s="105">
        <v>7585</v>
      </c>
      <c r="S715" s="105" t="s">
        <v>64</v>
      </c>
      <c r="T715" s="105">
        <v>1</v>
      </c>
      <c r="U715" s="105" t="s">
        <v>32</v>
      </c>
      <c r="V715" s="105" t="s">
        <v>485</v>
      </c>
      <c r="W715" s="105">
        <v>5</v>
      </c>
      <c r="X715" s="105" t="s">
        <v>503</v>
      </c>
      <c r="Y715" s="105">
        <v>0</v>
      </c>
      <c r="Z715" s="105">
        <v>0</v>
      </c>
      <c r="AA715" s="105">
        <v>0</v>
      </c>
      <c r="AB715" s="105">
        <v>0</v>
      </c>
      <c r="AC715" s="105">
        <v>15</v>
      </c>
      <c r="AD715" s="105">
        <v>15</v>
      </c>
      <c r="AE715" s="105">
        <v>48128374</v>
      </c>
      <c r="AF715" s="105">
        <v>48128374</v>
      </c>
    </row>
    <row r="716" spans="1:32" s="105" customFormat="1">
      <c r="A716" s="105">
        <v>16</v>
      </c>
      <c r="B716" s="105" t="s">
        <v>181</v>
      </c>
      <c r="C716" s="105" t="s">
        <v>182</v>
      </c>
      <c r="D716" s="105">
        <v>2022</v>
      </c>
      <c r="E716" s="105">
        <v>1</v>
      </c>
      <c r="F716" s="105">
        <v>222</v>
      </c>
      <c r="G716" s="105" t="s">
        <v>471</v>
      </c>
      <c r="H716" s="105" t="s">
        <v>63</v>
      </c>
      <c r="I716" s="105">
        <v>93</v>
      </c>
      <c r="J716" s="105" t="s">
        <v>397</v>
      </c>
      <c r="K716" s="105">
        <v>15</v>
      </c>
      <c r="L716" s="105" t="s">
        <v>416</v>
      </c>
      <c r="M716" s="105" t="s">
        <v>31</v>
      </c>
      <c r="N716" s="105">
        <v>1</v>
      </c>
      <c r="O716" s="105" t="s">
        <v>201</v>
      </c>
      <c r="P716" s="105">
        <v>21</v>
      </c>
      <c r="Q716" s="105" t="s">
        <v>402</v>
      </c>
      <c r="R716" s="105">
        <v>7585</v>
      </c>
      <c r="S716" s="105" t="s">
        <v>64</v>
      </c>
      <c r="T716" s="105">
        <v>1</v>
      </c>
      <c r="U716" s="105" t="s">
        <v>32</v>
      </c>
      <c r="V716" s="105" t="s">
        <v>485</v>
      </c>
      <c r="W716" s="105">
        <v>7</v>
      </c>
      <c r="X716" s="105" t="s">
        <v>487</v>
      </c>
      <c r="Y716" s="105">
        <v>0</v>
      </c>
      <c r="Z716" s="105">
        <v>0</v>
      </c>
      <c r="AA716" s="105">
        <v>0</v>
      </c>
      <c r="AB716" s="105">
        <v>0</v>
      </c>
      <c r="AC716" s="105">
        <v>20</v>
      </c>
      <c r="AD716" s="105">
        <v>20</v>
      </c>
      <c r="AE716" s="105">
        <v>53807258</v>
      </c>
      <c r="AF716" s="105">
        <v>53807258</v>
      </c>
    </row>
    <row r="717" spans="1:32" s="105" customFormat="1">
      <c r="A717" s="105">
        <v>16</v>
      </c>
      <c r="B717" s="105" t="s">
        <v>181</v>
      </c>
      <c r="C717" s="105" t="s">
        <v>182</v>
      </c>
      <c r="D717" s="105">
        <v>2022</v>
      </c>
      <c r="E717" s="105">
        <v>1</v>
      </c>
      <c r="F717" s="105">
        <v>222</v>
      </c>
      <c r="G717" s="105" t="s">
        <v>471</v>
      </c>
      <c r="H717" s="105" t="s">
        <v>63</v>
      </c>
      <c r="I717" s="105">
        <v>93</v>
      </c>
      <c r="J717" s="105" t="s">
        <v>397</v>
      </c>
      <c r="K717" s="105">
        <v>15</v>
      </c>
      <c r="L717" s="105" t="s">
        <v>416</v>
      </c>
      <c r="M717" s="105" t="s">
        <v>31</v>
      </c>
      <c r="N717" s="105">
        <v>1</v>
      </c>
      <c r="O717" s="105" t="s">
        <v>201</v>
      </c>
      <c r="P717" s="105">
        <v>21</v>
      </c>
      <c r="Q717" s="105" t="s">
        <v>402</v>
      </c>
      <c r="R717" s="105">
        <v>7585</v>
      </c>
      <c r="S717" s="105" t="s">
        <v>64</v>
      </c>
      <c r="T717" s="105">
        <v>1</v>
      </c>
      <c r="U717" s="105" t="s">
        <v>32</v>
      </c>
      <c r="V717" s="105" t="s">
        <v>485</v>
      </c>
      <c r="W717" s="105">
        <v>8</v>
      </c>
      <c r="X717" s="105" t="s">
        <v>488</v>
      </c>
      <c r="Y717" s="105">
        <v>0</v>
      </c>
      <c r="Z717" s="105">
        <v>0</v>
      </c>
      <c r="AA717" s="105">
        <v>0</v>
      </c>
      <c r="AB717" s="105">
        <v>0</v>
      </c>
      <c r="AC717" s="105">
        <v>16</v>
      </c>
      <c r="AD717" s="105">
        <v>16</v>
      </c>
      <c r="AE717" s="105">
        <v>10856872</v>
      </c>
      <c r="AF717" s="105">
        <v>10856824</v>
      </c>
    </row>
    <row r="718" spans="1:32" s="105" customFormat="1">
      <c r="A718" s="105">
        <v>16</v>
      </c>
      <c r="B718" s="105" t="s">
        <v>181</v>
      </c>
      <c r="C718" s="105" t="s">
        <v>182</v>
      </c>
      <c r="D718" s="105">
        <v>2022</v>
      </c>
      <c r="E718" s="105">
        <v>1</v>
      </c>
      <c r="F718" s="105">
        <v>222</v>
      </c>
      <c r="G718" s="105" t="s">
        <v>471</v>
      </c>
      <c r="H718" s="105" t="s">
        <v>63</v>
      </c>
      <c r="I718" s="105">
        <v>93</v>
      </c>
      <c r="J718" s="105" t="s">
        <v>397</v>
      </c>
      <c r="K718" s="105">
        <v>15</v>
      </c>
      <c r="L718" s="105" t="s">
        <v>416</v>
      </c>
      <c r="M718" s="105" t="s">
        <v>31</v>
      </c>
      <c r="N718" s="105">
        <v>1</v>
      </c>
      <c r="O718" s="105" t="s">
        <v>201</v>
      </c>
      <c r="P718" s="105">
        <v>21</v>
      </c>
      <c r="Q718" s="105" t="s">
        <v>402</v>
      </c>
      <c r="R718" s="105">
        <v>7585</v>
      </c>
      <c r="S718" s="105" t="s">
        <v>64</v>
      </c>
      <c r="T718" s="105">
        <v>1</v>
      </c>
      <c r="U718" s="105" t="s">
        <v>32</v>
      </c>
      <c r="V718" s="105" t="s">
        <v>485</v>
      </c>
      <c r="W718" s="105">
        <v>9</v>
      </c>
      <c r="X718" s="105" t="s">
        <v>489</v>
      </c>
      <c r="Y718" s="105">
        <v>0</v>
      </c>
      <c r="Z718" s="105">
        <v>0</v>
      </c>
      <c r="AA718" s="105">
        <v>0</v>
      </c>
      <c r="AB718" s="105">
        <v>0</v>
      </c>
      <c r="AC718" s="105">
        <v>4</v>
      </c>
      <c r="AD718" s="105">
        <v>4</v>
      </c>
      <c r="AE718" s="105">
        <v>51443395</v>
      </c>
      <c r="AF718" s="105">
        <v>50902548</v>
      </c>
    </row>
    <row r="719" spans="1:32" s="105" customFormat="1">
      <c r="A719" s="105">
        <v>16</v>
      </c>
      <c r="B719" s="105" t="s">
        <v>181</v>
      </c>
      <c r="C719" s="105" t="s">
        <v>182</v>
      </c>
      <c r="D719" s="105">
        <v>2022</v>
      </c>
      <c r="E719" s="105">
        <v>1</v>
      </c>
      <c r="F719" s="105">
        <v>222</v>
      </c>
      <c r="G719" s="105" t="s">
        <v>471</v>
      </c>
      <c r="H719" s="105" t="s">
        <v>63</v>
      </c>
      <c r="I719" s="105">
        <v>93</v>
      </c>
      <c r="J719" s="105" t="s">
        <v>397</v>
      </c>
      <c r="K719" s="105">
        <v>15</v>
      </c>
      <c r="L719" s="105" t="s">
        <v>416</v>
      </c>
      <c r="M719" s="105" t="s">
        <v>31</v>
      </c>
      <c r="N719" s="105">
        <v>1</v>
      </c>
      <c r="O719" s="105" t="s">
        <v>201</v>
      </c>
      <c r="P719" s="105">
        <v>21</v>
      </c>
      <c r="Q719" s="105" t="s">
        <v>402</v>
      </c>
      <c r="R719" s="105">
        <v>7600</v>
      </c>
      <c r="S719" s="105" t="s">
        <v>504</v>
      </c>
      <c r="T719" s="105">
        <v>1</v>
      </c>
      <c r="U719" s="105" t="s">
        <v>32</v>
      </c>
      <c r="V719" s="105" t="s">
        <v>713</v>
      </c>
      <c r="W719" s="105">
        <v>1</v>
      </c>
      <c r="X719" s="105" t="s">
        <v>511</v>
      </c>
      <c r="Y719" s="105">
        <v>0</v>
      </c>
      <c r="Z719" s="105">
        <v>0</v>
      </c>
      <c r="AA719" s="105">
        <v>0</v>
      </c>
      <c r="AB719" s="105">
        <v>0</v>
      </c>
      <c r="AC719" s="105">
        <v>4</v>
      </c>
      <c r="AD719" s="105">
        <v>4</v>
      </c>
      <c r="AE719" s="105">
        <v>21365172</v>
      </c>
      <c r="AF719" s="105">
        <v>21365172</v>
      </c>
    </row>
    <row r="720" spans="1:32" s="105" customFormat="1">
      <c r="A720" s="105">
        <v>16</v>
      </c>
      <c r="B720" s="105" t="s">
        <v>181</v>
      </c>
      <c r="C720" s="105" t="s">
        <v>182</v>
      </c>
      <c r="D720" s="105">
        <v>2022</v>
      </c>
      <c r="E720" s="105">
        <v>1</v>
      </c>
      <c r="F720" s="105">
        <v>222</v>
      </c>
      <c r="G720" s="105" t="s">
        <v>471</v>
      </c>
      <c r="H720" s="105" t="s">
        <v>63</v>
      </c>
      <c r="I720" s="105">
        <v>93</v>
      </c>
      <c r="J720" s="105" t="s">
        <v>397</v>
      </c>
      <c r="K720" s="105">
        <v>15</v>
      </c>
      <c r="L720" s="105" t="s">
        <v>416</v>
      </c>
      <c r="M720" s="105" t="s">
        <v>31</v>
      </c>
      <c r="N720" s="105">
        <v>1</v>
      </c>
      <c r="O720" s="105" t="s">
        <v>201</v>
      </c>
      <c r="P720" s="105">
        <v>21</v>
      </c>
      <c r="Q720" s="105" t="s">
        <v>402</v>
      </c>
      <c r="R720" s="105">
        <v>7614</v>
      </c>
      <c r="S720" s="105" t="s">
        <v>490</v>
      </c>
      <c r="T720" s="105">
        <v>1</v>
      </c>
      <c r="U720" s="105" t="s">
        <v>32</v>
      </c>
      <c r="V720" s="105" t="s">
        <v>491</v>
      </c>
      <c r="W720" s="105">
        <v>1</v>
      </c>
      <c r="X720" s="105" t="s">
        <v>492</v>
      </c>
      <c r="Y720" s="105">
        <v>0</v>
      </c>
      <c r="Z720" s="105">
        <v>0</v>
      </c>
      <c r="AA720" s="105">
        <v>0</v>
      </c>
      <c r="AB720" s="105">
        <v>0</v>
      </c>
      <c r="AC720" s="105">
        <v>3</v>
      </c>
      <c r="AD720" s="105">
        <v>3</v>
      </c>
      <c r="AE720" s="105">
        <v>13632496</v>
      </c>
      <c r="AF720" s="105">
        <v>13632496</v>
      </c>
    </row>
    <row r="721" spans="1:32" s="105" customFormat="1">
      <c r="A721" s="105">
        <v>16</v>
      </c>
      <c r="B721" s="105" t="s">
        <v>181</v>
      </c>
      <c r="C721" s="105" t="s">
        <v>182</v>
      </c>
      <c r="D721" s="105">
        <v>2022</v>
      </c>
      <c r="E721" s="105">
        <v>1</v>
      </c>
      <c r="F721" s="105">
        <v>222</v>
      </c>
      <c r="G721" s="105" t="s">
        <v>471</v>
      </c>
      <c r="H721" s="105" t="s">
        <v>63</v>
      </c>
      <c r="I721" s="105">
        <v>93</v>
      </c>
      <c r="J721" s="105" t="s">
        <v>397</v>
      </c>
      <c r="K721" s="105">
        <v>15</v>
      </c>
      <c r="L721" s="105" t="s">
        <v>416</v>
      </c>
      <c r="M721" s="105" t="s">
        <v>31</v>
      </c>
      <c r="N721" s="105">
        <v>1</v>
      </c>
      <c r="O721" s="105" t="s">
        <v>201</v>
      </c>
      <c r="P721" s="105">
        <v>21</v>
      </c>
      <c r="Q721" s="105" t="s">
        <v>402</v>
      </c>
      <c r="R721" s="105">
        <v>7614</v>
      </c>
      <c r="S721" s="105" t="s">
        <v>490</v>
      </c>
      <c r="T721" s="105">
        <v>1</v>
      </c>
      <c r="U721" s="105" t="s">
        <v>32</v>
      </c>
      <c r="V721" s="105" t="s">
        <v>491</v>
      </c>
      <c r="W721" s="105">
        <v>2</v>
      </c>
      <c r="X721" s="105" t="s">
        <v>493</v>
      </c>
      <c r="Y721" s="105">
        <v>0</v>
      </c>
      <c r="Z721" s="105">
        <v>0</v>
      </c>
      <c r="AA721" s="105">
        <v>0</v>
      </c>
      <c r="AB721" s="105">
        <v>0</v>
      </c>
      <c r="AC721" s="105">
        <v>1</v>
      </c>
      <c r="AD721" s="105">
        <v>1</v>
      </c>
      <c r="AE721" s="105">
        <v>2378045</v>
      </c>
      <c r="AF721" s="105">
        <v>2378045</v>
      </c>
    </row>
    <row r="722" spans="1:32" s="105" customFormat="1">
      <c r="A722" s="105">
        <v>16</v>
      </c>
      <c r="B722" s="105" t="s">
        <v>181</v>
      </c>
      <c r="C722" s="105" t="s">
        <v>182</v>
      </c>
      <c r="D722" s="105">
        <v>2022</v>
      </c>
      <c r="E722" s="105">
        <v>1</v>
      </c>
      <c r="F722" s="105">
        <v>222</v>
      </c>
      <c r="G722" s="105" t="s">
        <v>471</v>
      </c>
      <c r="H722" s="105" t="s">
        <v>63</v>
      </c>
      <c r="I722" s="105">
        <v>93</v>
      </c>
      <c r="J722" s="105" t="s">
        <v>397</v>
      </c>
      <c r="K722" s="105">
        <v>15</v>
      </c>
      <c r="L722" s="105" t="s">
        <v>416</v>
      </c>
      <c r="M722" s="105" t="s">
        <v>31</v>
      </c>
      <c r="N722" s="105">
        <v>1</v>
      </c>
      <c r="O722" s="105" t="s">
        <v>201</v>
      </c>
      <c r="P722" s="105">
        <v>21</v>
      </c>
      <c r="Q722" s="105" t="s">
        <v>402</v>
      </c>
      <c r="R722" s="105">
        <v>7909</v>
      </c>
      <c r="S722" s="105" t="s">
        <v>494</v>
      </c>
      <c r="T722" s="105">
        <v>1</v>
      </c>
      <c r="U722" s="105" t="s">
        <v>32</v>
      </c>
      <c r="V722" s="105" t="s">
        <v>495</v>
      </c>
      <c r="W722" s="105">
        <v>1</v>
      </c>
      <c r="X722" s="105" t="s">
        <v>496</v>
      </c>
      <c r="Y722" s="105">
        <v>0</v>
      </c>
      <c r="Z722" s="105">
        <v>0</v>
      </c>
      <c r="AA722" s="105">
        <v>0</v>
      </c>
      <c r="AB722" s="105">
        <v>0</v>
      </c>
      <c r="AC722" s="105">
        <v>4</v>
      </c>
      <c r="AD722" s="105">
        <v>4</v>
      </c>
      <c r="AE722" s="105">
        <v>17362500</v>
      </c>
      <c r="AF722" s="105">
        <v>17362500</v>
      </c>
    </row>
    <row r="723" spans="1:32" s="105" customFormat="1">
      <c r="A723" s="105">
        <v>16</v>
      </c>
      <c r="B723" s="105" t="s">
        <v>181</v>
      </c>
      <c r="C723" s="105" t="s">
        <v>182</v>
      </c>
      <c r="D723" s="105">
        <v>2022</v>
      </c>
      <c r="E723" s="105">
        <v>1</v>
      </c>
      <c r="F723" s="105">
        <v>222</v>
      </c>
      <c r="G723" s="105" t="s">
        <v>471</v>
      </c>
      <c r="H723" s="105" t="s">
        <v>63</v>
      </c>
      <c r="I723" s="105">
        <v>93</v>
      </c>
      <c r="J723" s="105" t="s">
        <v>397</v>
      </c>
      <c r="K723" s="105">
        <v>15</v>
      </c>
      <c r="L723" s="105" t="s">
        <v>416</v>
      </c>
      <c r="M723" s="105" t="s">
        <v>31</v>
      </c>
      <c r="N723" s="105">
        <v>1</v>
      </c>
      <c r="O723" s="105" t="s">
        <v>201</v>
      </c>
      <c r="P723" s="105">
        <v>21</v>
      </c>
      <c r="Q723" s="105" t="s">
        <v>402</v>
      </c>
      <c r="R723" s="105">
        <v>7909</v>
      </c>
      <c r="S723" s="105" t="s">
        <v>494</v>
      </c>
      <c r="T723" s="105">
        <v>1</v>
      </c>
      <c r="U723" s="105" t="s">
        <v>32</v>
      </c>
      <c r="V723" s="105" t="s">
        <v>495</v>
      </c>
      <c r="W723" s="105">
        <v>2</v>
      </c>
      <c r="X723" s="105" t="s">
        <v>497</v>
      </c>
      <c r="Y723" s="105">
        <v>0</v>
      </c>
      <c r="Z723" s="105">
        <v>0</v>
      </c>
      <c r="AA723" s="105">
        <v>0</v>
      </c>
      <c r="AB723" s="105">
        <v>0</v>
      </c>
      <c r="AC723" s="105">
        <v>7</v>
      </c>
      <c r="AD723" s="105">
        <v>7</v>
      </c>
      <c r="AE723" s="105">
        <v>33388612</v>
      </c>
      <c r="AF723" s="105">
        <v>31025769</v>
      </c>
    </row>
    <row r="724" spans="1:32" s="105" customFormat="1">
      <c r="A724" s="105">
        <v>16</v>
      </c>
      <c r="B724" s="105" t="s">
        <v>181</v>
      </c>
      <c r="C724" s="105" t="s">
        <v>182</v>
      </c>
      <c r="D724" s="105">
        <v>2022</v>
      </c>
      <c r="E724" s="105">
        <v>1</v>
      </c>
      <c r="F724" s="105">
        <v>222</v>
      </c>
      <c r="G724" s="105" t="s">
        <v>471</v>
      </c>
      <c r="H724" s="105" t="s">
        <v>63</v>
      </c>
      <c r="I724" s="105">
        <v>93</v>
      </c>
      <c r="J724" s="105" t="s">
        <v>397</v>
      </c>
      <c r="K724" s="105">
        <v>16</v>
      </c>
      <c r="L724" s="105" t="s">
        <v>38</v>
      </c>
      <c r="M724" s="105" t="s">
        <v>31</v>
      </c>
      <c r="N724" s="105">
        <v>1</v>
      </c>
      <c r="O724" s="105" t="s">
        <v>201</v>
      </c>
      <c r="P724" s="105">
        <v>12</v>
      </c>
      <c r="Q724" s="105" t="s">
        <v>472</v>
      </c>
      <c r="R724" s="105">
        <v>7617</v>
      </c>
      <c r="S724" s="105" t="s">
        <v>473</v>
      </c>
      <c r="T724" s="105">
        <v>1</v>
      </c>
      <c r="U724" s="105" t="s">
        <v>32</v>
      </c>
      <c r="V724" s="105" t="s">
        <v>474</v>
      </c>
      <c r="W724" s="105">
        <v>1</v>
      </c>
      <c r="X724" s="105" t="s">
        <v>475</v>
      </c>
      <c r="Y724" s="105">
        <v>0</v>
      </c>
      <c r="Z724" s="105">
        <v>0</v>
      </c>
      <c r="AA724" s="105">
        <v>0</v>
      </c>
      <c r="AB724" s="105">
        <v>0</v>
      </c>
      <c r="AC724" s="105">
        <v>1448</v>
      </c>
      <c r="AD724" s="105">
        <v>1448</v>
      </c>
      <c r="AE724" s="105">
        <v>230000000</v>
      </c>
      <c r="AF724" s="105">
        <v>226584883</v>
      </c>
    </row>
    <row r="725" spans="1:32" s="105" customFormat="1">
      <c r="A725" s="105">
        <v>16</v>
      </c>
      <c r="B725" s="105" t="s">
        <v>181</v>
      </c>
      <c r="C725" s="105" t="s">
        <v>182</v>
      </c>
      <c r="D725" s="105">
        <v>2022</v>
      </c>
      <c r="E725" s="105">
        <v>1</v>
      </c>
      <c r="F725" s="105">
        <v>222</v>
      </c>
      <c r="G725" s="105" t="s">
        <v>471</v>
      </c>
      <c r="H725" s="105" t="s">
        <v>63</v>
      </c>
      <c r="I725" s="105">
        <v>93</v>
      </c>
      <c r="J725" s="105" t="s">
        <v>397</v>
      </c>
      <c r="K725" s="105">
        <v>16</v>
      </c>
      <c r="L725" s="105" t="s">
        <v>38</v>
      </c>
      <c r="M725" s="105" t="s">
        <v>31</v>
      </c>
      <c r="N725" s="105">
        <v>1</v>
      </c>
      <c r="O725" s="105" t="s">
        <v>201</v>
      </c>
      <c r="P725" s="105">
        <v>12</v>
      </c>
      <c r="Q725" s="105" t="s">
        <v>472</v>
      </c>
      <c r="R725" s="105">
        <v>7617</v>
      </c>
      <c r="S725" s="105" t="s">
        <v>473</v>
      </c>
      <c r="T725" s="105">
        <v>1</v>
      </c>
      <c r="U725" s="105" t="s">
        <v>32</v>
      </c>
      <c r="V725" s="105" t="s">
        <v>474</v>
      </c>
      <c r="W725" s="105">
        <v>3</v>
      </c>
      <c r="X725" s="105" t="s">
        <v>476</v>
      </c>
      <c r="Y725" s="105">
        <v>0</v>
      </c>
      <c r="Z725" s="105">
        <v>0</v>
      </c>
      <c r="AA725" s="105">
        <v>0</v>
      </c>
      <c r="AB725" s="105">
        <v>0</v>
      </c>
      <c r="AC725" s="105">
        <v>2293</v>
      </c>
      <c r="AD725" s="105">
        <v>2293</v>
      </c>
      <c r="AE725" s="105">
        <v>63903516</v>
      </c>
      <c r="AF725" s="105">
        <v>63903516</v>
      </c>
    </row>
    <row r="726" spans="1:32" s="105" customFormat="1">
      <c r="A726" s="105">
        <v>16</v>
      </c>
      <c r="B726" s="105" t="s">
        <v>181</v>
      </c>
      <c r="C726" s="105" t="s">
        <v>182</v>
      </c>
      <c r="D726" s="105">
        <v>2022</v>
      </c>
      <c r="E726" s="105">
        <v>1</v>
      </c>
      <c r="F726" s="105">
        <v>222</v>
      </c>
      <c r="G726" s="105" t="s">
        <v>471</v>
      </c>
      <c r="H726" s="105" t="s">
        <v>63</v>
      </c>
      <c r="I726" s="105">
        <v>93</v>
      </c>
      <c r="J726" s="105" t="s">
        <v>397</v>
      </c>
      <c r="K726" s="105">
        <v>16</v>
      </c>
      <c r="L726" s="105" t="s">
        <v>38</v>
      </c>
      <c r="M726" s="105" t="s">
        <v>31</v>
      </c>
      <c r="N726" s="105">
        <v>1</v>
      </c>
      <c r="O726" s="105" t="s">
        <v>201</v>
      </c>
      <c r="P726" s="105">
        <v>14</v>
      </c>
      <c r="Q726" s="105" t="s">
        <v>423</v>
      </c>
      <c r="R726" s="105">
        <v>7619</v>
      </c>
      <c r="S726" s="105" t="s">
        <v>477</v>
      </c>
      <c r="T726" s="105">
        <v>1</v>
      </c>
      <c r="U726" s="105" t="s">
        <v>32</v>
      </c>
      <c r="V726" s="105" t="s">
        <v>478</v>
      </c>
      <c r="W726" s="105">
        <v>1</v>
      </c>
      <c r="X726" s="105" t="s">
        <v>479</v>
      </c>
      <c r="Y726" s="105">
        <v>0</v>
      </c>
      <c r="Z726" s="105">
        <v>0</v>
      </c>
      <c r="AA726" s="105">
        <v>0</v>
      </c>
      <c r="AB726" s="105">
        <v>0</v>
      </c>
      <c r="AC726" s="105">
        <v>567</v>
      </c>
      <c r="AD726" s="105">
        <v>567</v>
      </c>
      <c r="AE726" s="105">
        <v>161336139</v>
      </c>
      <c r="AF726" s="105">
        <v>160362538</v>
      </c>
    </row>
    <row r="727" spans="1:32" s="105" customFormat="1">
      <c r="A727" s="105">
        <v>16</v>
      </c>
      <c r="B727" s="105" t="s">
        <v>181</v>
      </c>
      <c r="C727" s="105" t="s">
        <v>182</v>
      </c>
      <c r="D727" s="105">
        <v>2022</v>
      </c>
      <c r="E727" s="105">
        <v>1</v>
      </c>
      <c r="F727" s="105">
        <v>222</v>
      </c>
      <c r="G727" s="105" t="s">
        <v>471</v>
      </c>
      <c r="H727" s="105" t="s">
        <v>63</v>
      </c>
      <c r="I727" s="105">
        <v>93</v>
      </c>
      <c r="J727" s="105" t="s">
        <v>397</v>
      </c>
      <c r="K727" s="105">
        <v>16</v>
      </c>
      <c r="L727" s="105" t="s">
        <v>38</v>
      </c>
      <c r="M727" s="105" t="s">
        <v>31</v>
      </c>
      <c r="N727" s="105">
        <v>1</v>
      </c>
      <c r="O727" s="105" t="s">
        <v>201</v>
      </c>
      <c r="P727" s="105">
        <v>14</v>
      </c>
      <c r="Q727" s="105" t="s">
        <v>423</v>
      </c>
      <c r="R727" s="105">
        <v>7619</v>
      </c>
      <c r="S727" s="105" t="s">
        <v>477</v>
      </c>
      <c r="T727" s="105">
        <v>1</v>
      </c>
      <c r="U727" s="105" t="s">
        <v>32</v>
      </c>
      <c r="V727" s="105" t="s">
        <v>478</v>
      </c>
      <c r="W727" s="105">
        <v>7</v>
      </c>
      <c r="X727" s="105" t="s">
        <v>480</v>
      </c>
      <c r="Y727" s="105">
        <v>0</v>
      </c>
      <c r="Z727" s="105">
        <v>0</v>
      </c>
      <c r="AA727" s="105">
        <v>0</v>
      </c>
      <c r="AB727" s="105">
        <v>0</v>
      </c>
      <c r="AC727" s="105">
        <v>228</v>
      </c>
      <c r="AD727" s="105">
        <v>228</v>
      </c>
      <c r="AE727" s="105">
        <v>79405371</v>
      </c>
      <c r="AF727" s="105">
        <v>79405371</v>
      </c>
    </row>
    <row r="728" spans="1:32" s="105" customFormat="1">
      <c r="A728" s="105">
        <v>16</v>
      </c>
      <c r="B728" s="105" t="s">
        <v>181</v>
      </c>
      <c r="C728" s="105" t="s">
        <v>182</v>
      </c>
      <c r="D728" s="105">
        <v>2022</v>
      </c>
      <c r="E728" s="105">
        <v>1</v>
      </c>
      <c r="F728" s="105">
        <v>222</v>
      </c>
      <c r="G728" s="105" t="s">
        <v>471</v>
      </c>
      <c r="H728" s="105" t="s">
        <v>63</v>
      </c>
      <c r="I728" s="105">
        <v>93</v>
      </c>
      <c r="J728" s="105" t="s">
        <v>397</v>
      </c>
      <c r="K728" s="105">
        <v>16</v>
      </c>
      <c r="L728" s="105" t="s">
        <v>38</v>
      </c>
      <c r="M728" s="105" t="s">
        <v>31</v>
      </c>
      <c r="N728" s="105">
        <v>1</v>
      </c>
      <c r="O728" s="105" t="s">
        <v>201</v>
      </c>
      <c r="P728" s="105">
        <v>14</v>
      </c>
      <c r="Q728" s="105" t="s">
        <v>423</v>
      </c>
      <c r="R728" s="105">
        <v>7619</v>
      </c>
      <c r="S728" s="105" t="s">
        <v>477</v>
      </c>
      <c r="T728" s="105">
        <v>1</v>
      </c>
      <c r="U728" s="105" t="s">
        <v>32</v>
      </c>
      <c r="V728" s="105" t="s">
        <v>478</v>
      </c>
      <c r="W728" s="105">
        <v>8</v>
      </c>
      <c r="X728" s="105" t="s">
        <v>481</v>
      </c>
      <c r="Y728" s="105">
        <v>0</v>
      </c>
      <c r="Z728" s="105">
        <v>0</v>
      </c>
      <c r="AA728" s="105">
        <v>0</v>
      </c>
      <c r="AB728" s="105">
        <v>0</v>
      </c>
      <c r="AC728" s="105">
        <v>45</v>
      </c>
      <c r="AD728" s="105">
        <v>45</v>
      </c>
      <c r="AE728" s="105">
        <v>26004813</v>
      </c>
      <c r="AF728" s="105">
        <v>26004813</v>
      </c>
    </row>
    <row r="729" spans="1:32" s="105" customFormat="1">
      <c r="A729" s="105">
        <v>16</v>
      </c>
      <c r="B729" s="105" t="s">
        <v>181</v>
      </c>
      <c r="C729" s="105" t="s">
        <v>182</v>
      </c>
      <c r="D729" s="105">
        <v>2022</v>
      </c>
      <c r="E729" s="105">
        <v>1</v>
      </c>
      <c r="F729" s="105">
        <v>222</v>
      </c>
      <c r="G729" s="105" t="s">
        <v>471</v>
      </c>
      <c r="H729" s="105" t="s">
        <v>63</v>
      </c>
      <c r="I729" s="105">
        <v>93</v>
      </c>
      <c r="J729" s="105" t="s">
        <v>397</v>
      </c>
      <c r="K729" s="105">
        <v>16</v>
      </c>
      <c r="L729" s="105" t="s">
        <v>38</v>
      </c>
      <c r="M729" s="105" t="s">
        <v>31</v>
      </c>
      <c r="N729" s="105">
        <v>1</v>
      </c>
      <c r="O729" s="105" t="s">
        <v>201</v>
      </c>
      <c r="P729" s="105">
        <v>15</v>
      </c>
      <c r="Q729" s="105" t="s">
        <v>42</v>
      </c>
      <c r="R729" s="105">
        <v>7594</v>
      </c>
      <c r="S729" s="105" t="s">
        <v>482</v>
      </c>
      <c r="T729" s="105">
        <v>1</v>
      </c>
      <c r="U729" s="105" t="s">
        <v>32</v>
      </c>
      <c r="V729" s="105" t="s">
        <v>498</v>
      </c>
      <c r="W729" s="105">
        <v>3</v>
      </c>
      <c r="X729" s="105" t="s">
        <v>484</v>
      </c>
      <c r="Y729" s="105">
        <v>0</v>
      </c>
      <c r="Z729" s="105">
        <v>0</v>
      </c>
      <c r="AA729" s="105">
        <v>0</v>
      </c>
      <c r="AB729" s="105">
        <v>0</v>
      </c>
      <c r="AC729" s="105">
        <v>49</v>
      </c>
      <c r="AD729" s="105">
        <v>49</v>
      </c>
      <c r="AE729" s="105">
        <v>3577000</v>
      </c>
      <c r="AF729" s="105">
        <v>3577000</v>
      </c>
    </row>
    <row r="730" spans="1:32" s="105" customFormat="1">
      <c r="A730" s="105">
        <v>16</v>
      </c>
      <c r="B730" s="105" t="s">
        <v>181</v>
      </c>
      <c r="C730" s="105" t="s">
        <v>182</v>
      </c>
      <c r="D730" s="105">
        <v>2022</v>
      </c>
      <c r="E730" s="105">
        <v>1</v>
      </c>
      <c r="F730" s="105">
        <v>222</v>
      </c>
      <c r="G730" s="105" t="s">
        <v>471</v>
      </c>
      <c r="H730" s="105" t="s">
        <v>63</v>
      </c>
      <c r="I730" s="105">
        <v>93</v>
      </c>
      <c r="J730" s="105" t="s">
        <v>397</v>
      </c>
      <c r="K730" s="105">
        <v>16</v>
      </c>
      <c r="L730" s="105" t="s">
        <v>38</v>
      </c>
      <c r="M730" s="105" t="s">
        <v>31</v>
      </c>
      <c r="N730" s="105">
        <v>1</v>
      </c>
      <c r="O730" s="105" t="s">
        <v>201</v>
      </c>
      <c r="P730" s="105">
        <v>21</v>
      </c>
      <c r="Q730" s="105" t="s">
        <v>402</v>
      </c>
      <c r="R730" s="105">
        <v>7585</v>
      </c>
      <c r="S730" s="105" t="s">
        <v>64</v>
      </c>
      <c r="T730" s="105">
        <v>1</v>
      </c>
      <c r="U730" s="105" t="s">
        <v>32</v>
      </c>
      <c r="V730" s="105" t="s">
        <v>485</v>
      </c>
      <c r="W730" s="105">
        <v>1</v>
      </c>
      <c r="X730" s="105" t="s">
        <v>499</v>
      </c>
      <c r="Y730" s="105">
        <v>0</v>
      </c>
      <c r="Z730" s="105">
        <v>0</v>
      </c>
      <c r="AA730" s="105">
        <v>0</v>
      </c>
      <c r="AB730" s="105">
        <v>0</v>
      </c>
      <c r="AC730" s="105">
        <v>1</v>
      </c>
      <c r="AD730" s="105">
        <v>1</v>
      </c>
      <c r="AE730" s="105">
        <v>840039</v>
      </c>
      <c r="AF730" s="105">
        <v>840039</v>
      </c>
    </row>
    <row r="731" spans="1:32" s="105" customFormat="1">
      <c r="A731" s="105">
        <v>16</v>
      </c>
      <c r="B731" s="105" t="s">
        <v>181</v>
      </c>
      <c r="C731" s="105" t="s">
        <v>182</v>
      </c>
      <c r="D731" s="105">
        <v>2022</v>
      </c>
      <c r="E731" s="105">
        <v>1</v>
      </c>
      <c r="F731" s="105">
        <v>222</v>
      </c>
      <c r="G731" s="105" t="s">
        <v>471</v>
      </c>
      <c r="H731" s="105" t="s">
        <v>63</v>
      </c>
      <c r="I731" s="105">
        <v>93</v>
      </c>
      <c r="J731" s="105" t="s">
        <v>397</v>
      </c>
      <c r="K731" s="105">
        <v>16</v>
      </c>
      <c r="L731" s="105" t="s">
        <v>38</v>
      </c>
      <c r="M731" s="105" t="s">
        <v>31</v>
      </c>
      <c r="N731" s="105">
        <v>1</v>
      </c>
      <c r="O731" s="105" t="s">
        <v>201</v>
      </c>
      <c r="P731" s="105">
        <v>21</v>
      </c>
      <c r="Q731" s="105" t="s">
        <v>402</v>
      </c>
      <c r="R731" s="105">
        <v>7585</v>
      </c>
      <c r="S731" s="105" t="s">
        <v>64</v>
      </c>
      <c r="T731" s="105">
        <v>1</v>
      </c>
      <c r="U731" s="105" t="s">
        <v>32</v>
      </c>
      <c r="V731" s="105" t="s">
        <v>485</v>
      </c>
      <c r="W731" s="105">
        <v>4</v>
      </c>
      <c r="X731" s="105" t="s">
        <v>502</v>
      </c>
      <c r="Y731" s="105">
        <v>0</v>
      </c>
      <c r="Z731" s="105">
        <v>0</v>
      </c>
      <c r="AA731" s="105">
        <v>0</v>
      </c>
      <c r="AB731" s="105">
        <v>0</v>
      </c>
      <c r="AC731" s="105">
        <v>3</v>
      </c>
      <c r="AD731" s="105">
        <v>3</v>
      </c>
      <c r="AE731" s="105">
        <v>6527105</v>
      </c>
      <c r="AF731" s="105">
        <v>6525442</v>
      </c>
    </row>
    <row r="732" spans="1:32" s="105" customFormat="1">
      <c r="A732" s="105">
        <v>16</v>
      </c>
      <c r="B732" s="105" t="s">
        <v>181</v>
      </c>
      <c r="C732" s="105" t="s">
        <v>182</v>
      </c>
      <c r="D732" s="105">
        <v>2022</v>
      </c>
      <c r="E732" s="105">
        <v>1</v>
      </c>
      <c r="F732" s="105">
        <v>222</v>
      </c>
      <c r="G732" s="105" t="s">
        <v>471</v>
      </c>
      <c r="H732" s="105" t="s">
        <v>63</v>
      </c>
      <c r="I732" s="105">
        <v>93</v>
      </c>
      <c r="J732" s="105" t="s">
        <v>397</v>
      </c>
      <c r="K732" s="105">
        <v>16</v>
      </c>
      <c r="L732" s="105" t="s">
        <v>38</v>
      </c>
      <c r="M732" s="105" t="s">
        <v>31</v>
      </c>
      <c r="N732" s="105">
        <v>1</v>
      </c>
      <c r="O732" s="105" t="s">
        <v>201</v>
      </c>
      <c r="P732" s="105">
        <v>21</v>
      </c>
      <c r="Q732" s="105" t="s">
        <v>402</v>
      </c>
      <c r="R732" s="105">
        <v>7585</v>
      </c>
      <c r="S732" s="105" t="s">
        <v>64</v>
      </c>
      <c r="T732" s="105">
        <v>1</v>
      </c>
      <c r="U732" s="105" t="s">
        <v>32</v>
      </c>
      <c r="V732" s="105" t="s">
        <v>485</v>
      </c>
      <c r="W732" s="105">
        <v>5</v>
      </c>
      <c r="X732" s="105" t="s">
        <v>503</v>
      </c>
      <c r="Y732" s="105">
        <v>0</v>
      </c>
      <c r="Z732" s="105">
        <v>0</v>
      </c>
      <c r="AA732" s="105">
        <v>0</v>
      </c>
      <c r="AB732" s="105">
        <v>0</v>
      </c>
      <c r="AC732" s="105">
        <v>3</v>
      </c>
      <c r="AD732" s="105">
        <v>3</v>
      </c>
      <c r="AE732" s="105">
        <v>9625675</v>
      </c>
      <c r="AF732" s="105">
        <v>9625675</v>
      </c>
    </row>
    <row r="733" spans="1:32" s="105" customFormat="1">
      <c r="A733" s="105">
        <v>16</v>
      </c>
      <c r="B733" s="105" t="s">
        <v>181</v>
      </c>
      <c r="C733" s="105" t="s">
        <v>182</v>
      </c>
      <c r="D733" s="105">
        <v>2022</v>
      </c>
      <c r="E733" s="105">
        <v>1</v>
      </c>
      <c r="F733" s="105">
        <v>222</v>
      </c>
      <c r="G733" s="105" t="s">
        <v>471</v>
      </c>
      <c r="H733" s="105" t="s">
        <v>63</v>
      </c>
      <c r="I733" s="105">
        <v>93</v>
      </c>
      <c r="J733" s="105" t="s">
        <v>397</v>
      </c>
      <c r="K733" s="105">
        <v>16</v>
      </c>
      <c r="L733" s="105" t="s">
        <v>38</v>
      </c>
      <c r="M733" s="105" t="s">
        <v>31</v>
      </c>
      <c r="N733" s="105">
        <v>1</v>
      </c>
      <c r="O733" s="105" t="s">
        <v>201</v>
      </c>
      <c r="P733" s="105">
        <v>21</v>
      </c>
      <c r="Q733" s="105" t="s">
        <v>402</v>
      </c>
      <c r="R733" s="105">
        <v>7585</v>
      </c>
      <c r="S733" s="105" t="s">
        <v>64</v>
      </c>
      <c r="T733" s="105">
        <v>1</v>
      </c>
      <c r="U733" s="105" t="s">
        <v>32</v>
      </c>
      <c r="V733" s="105" t="s">
        <v>485</v>
      </c>
      <c r="W733" s="105">
        <v>6</v>
      </c>
      <c r="X733" s="105" t="s">
        <v>486</v>
      </c>
      <c r="Y733" s="105">
        <v>0</v>
      </c>
      <c r="Z733" s="105">
        <v>0</v>
      </c>
      <c r="AA733" s="105">
        <v>0</v>
      </c>
      <c r="AB733" s="105">
        <v>0</v>
      </c>
      <c r="AC733" s="105">
        <v>8</v>
      </c>
      <c r="AD733" s="105">
        <v>8</v>
      </c>
      <c r="AE733" s="105">
        <v>26292972</v>
      </c>
      <c r="AF733" s="105">
        <v>26292972</v>
      </c>
    </row>
    <row r="734" spans="1:32" s="105" customFormat="1">
      <c r="A734" s="105">
        <v>16</v>
      </c>
      <c r="B734" s="105" t="s">
        <v>181</v>
      </c>
      <c r="C734" s="105" t="s">
        <v>182</v>
      </c>
      <c r="D734" s="105">
        <v>2022</v>
      </c>
      <c r="E734" s="105">
        <v>1</v>
      </c>
      <c r="F734" s="105">
        <v>222</v>
      </c>
      <c r="G734" s="105" t="s">
        <v>471</v>
      </c>
      <c r="H734" s="105" t="s">
        <v>63</v>
      </c>
      <c r="I734" s="105">
        <v>93</v>
      </c>
      <c r="J734" s="105" t="s">
        <v>397</v>
      </c>
      <c r="K734" s="105">
        <v>16</v>
      </c>
      <c r="L734" s="105" t="s">
        <v>38</v>
      </c>
      <c r="M734" s="105" t="s">
        <v>31</v>
      </c>
      <c r="N734" s="105">
        <v>1</v>
      </c>
      <c r="O734" s="105" t="s">
        <v>201</v>
      </c>
      <c r="P734" s="105">
        <v>21</v>
      </c>
      <c r="Q734" s="105" t="s">
        <v>402</v>
      </c>
      <c r="R734" s="105">
        <v>7585</v>
      </c>
      <c r="S734" s="105" t="s">
        <v>64</v>
      </c>
      <c r="T734" s="105">
        <v>1</v>
      </c>
      <c r="U734" s="105" t="s">
        <v>32</v>
      </c>
      <c r="V734" s="105" t="s">
        <v>485</v>
      </c>
      <c r="W734" s="105">
        <v>7</v>
      </c>
      <c r="X734" s="105" t="s">
        <v>487</v>
      </c>
      <c r="Y734" s="105">
        <v>0</v>
      </c>
      <c r="Z734" s="105">
        <v>0</v>
      </c>
      <c r="AA734" s="105">
        <v>0</v>
      </c>
      <c r="AB734" s="105">
        <v>0</v>
      </c>
      <c r="AC734" s="105">
        <v>4</v>
      </c>
      <c r="AD734" s="105">
        <v>4</v>
      </c>
      <c r="AE734" s="105">
        <v>10761452</v>
      </c>
      <c r="AF734" s="105">
        <v>10761452</v>
      </c>
    </row>
    <row r="735" spans="1:32" s="105" customFormat="1">
      <c r="A735" s="105">
        <v>16</v>
      </c>
      <c r="B735" s="105" t="s">
        <v>181</v>
      </c>
      <c r="C735" s="105" t="s">
        <v>182</v>
      </c>
      <c r="D735" s="105">
        <v>2022</v>
      </c>
      <c r="E735" s="105">
        <v>1</v>
      </c>
      <c r="F735" s="105">
        <v>222</v>
      </c>
      <c r="G735" s="105" t="s">
        <v>471</v>
      </c>
      <c r="H735" s="105" t="s">
        <v>63</v>
      </c>
      <c r="I735" s="105">
        <v>93</v>
      </c>
      <c r="J735" s="105" t="s">
        <v>397</v>
      </c>
      <c r="K735" s="105">
        <v>16</v>
      </c>
      <c r="L735" s="105" t="s">
        <v>38</v>
      </c>
      <c r="M735" s="105" t="s">
        <v>31</v>
      </c>
      <c r="N735" s="105">
        <v>1</v>
      </c>
      <c r="O735" s="105" t="s">
        <v>201</v>
      </c>
      <c r="P735" s="105">
        <v>21</v>
      </c>
      <c r="Q735" s="105" t="s">
        <v>402</v>
      </c>
      <c r="R735" s="105">
        <v>7585</v>
      </c>
      <c r="S735" s="105" t="s">
        <v>64</v>
      </c>
      <c r="T735" s="105">
        <v>1</v>
      </c>
      <c r="U735" s="105" t="s">
        <v>32</v>
      </c>
      <c r="V735" s="105" t="s">
        <v>485</v>
      </c>
      <c r="W735" s="105">
        <v>8</v>
      </c>
      <c r="X735" s="105" t="s">
        <v>488</v>
      </c>
      <c r="Y735" s="105">
        <v>0</v>
      </c>
      <c r="Z735" s="105">
        <v>0</v>
      </c>
      <c r="AA735" s="105">
        <v>0</v>
      </c>
      <c r="AB735" s="105">
        <v>0</v>
      </c>
      <c r="AC735" s="105">
        <v>15</v>
      </c>
      <c r="AD735" s="105">
        <v>15</v>
      </c>
      <c r="AE735" s="105">
        <v>10178317</v>
      </c>
      <c r="AF735" s="105">
        <v>10178272</v>
      </c>
    </row>
    <row r="736" spans="1:32" s="105" customFormat="1">
      <c r="A736" s="105">
        <v>16</v>
      </c>
      <c r="B736" s="105" t="s">
        <v>181</v>
      </c>
      <c r="C736" s="105" t="s">
        <v>182</v>
      </c>
      <c r="D736" s="105">
        <v>2022</v>
      </c>
      <c r="E736" s="105">
        <v>1</v>
      </c>
      <c r="F736" s="105">
        <v>222</v>
      </c>
      <c r="G736" s="105" t="s">
        <v>471</v>
      </c>
      <c r="H736" s="105" t="s">
        <v>63</v>
      </c>
      <c r="I736" s="105">
        <v>93</v>
      </c>
      <c r="J736" s="105" t="s">
        <v>397</v>
      </c>
      <c r="K736" s="105">
        <v>16</v>
      </c>
      <c r="L736" s="105" t="s">
        <v>38</v>
      </c>
      <c r="M736" s="105" t="s">
        <v>31</v>
      </c>
      <c r="N736" s="105">
        <v>1</v>
      </c>
      <c r="O736" s="105" t="s">
        <v>201</v>
      </c>
      <c r="P736" s="105">
        <v>21</v>
      </c>
      <c r="Q736" s="105" t="s">
        <v>402</v>
      </c>
      <c r="R736" s="105">
        <v>7585</v>
      </c>
      <c r="S736" s="105" t="s">
        <v>64</v>
      </c>
      <c r="T736" s="105">
        <v>1</v>
      </c>
      <c r="U736" s="105" t="s">
        <v>32</v>
      </c>
      <c r="V736" s="105" t="s">
        <v>485</v>
      </c>
      <c r="W736" s="105">
        <v>9</v>
      </c>
      <c r="X736" s="105" t="s">
        <v>489</v>
      </c>
      <c r="Y736" s="105">
        <v>0</v>
      </c>
      <c r="Z736" s="105">
        <v>0</v>
      </c>
      <c r="AA736" s="105">
        <v>0</v>
      </c>
      <c r="AB736" s="105">
        <v>0</v>
      </c>
      <c r="AC736" s="105">
        <v>5</v>
      </c>
      <c r="AD736" s="105">
        <v>5</v>
      </c>
      <c r="AE736" s="105">
        <v>64304244</v>
      </c>
      <c r="AF736" s="105">
        <v>63628185</v>
      </c>
    </row>
    <row r="737" spans="1:32" s="105" customFormat="1">
      <c r="A737" s="105">
        <v>16</v>
      </c>
      <c r="B737" s="105" t="s">
        <v>181</v>
      </c>
      <c r="C737" s="105" t="s">
        <v>182</v>
      </c>
      <c r="D737" s="105">
        <v>2022</v>
      </c>
      <c r="E737" s="105">
        <v>1</v>
      </c>
      <c r="F737" s="105">
        <v>222</v>
      </c>
      <c r="G737" s="105" t="s">
        <v>471</v>
      </c>
      <c r="H737" s="105" t="s">
        <v>63</v>
      </c>
      <c r="I737" s="105">
        <v>93</v>
      </c>
      <c r="J737" s="105" t="s">
        <v>397</v>
      </c>
      <c r="K737" s="105">
        <v>16</v>
      </c>
      <c r="L737" s="105" t="s">
        <v>38</v>
      </c>
      <c r="M737" s="105" t="s">
        <v>31</v>
      </c>
      <c r="N737" s="105">
        <v>1</v>
      </c>
      <c r="O737" s="105" t="s">
        <v>201</v>
      </c>
      <c r="P737" s="105">
        <v>21</v>
      </c>
      <c r="Q737" s="105" t="s">
        <v>402</v>
      </c>
      <c r="R737" s="105">
        <v>7600</v>
      </c>
      <c r="S737" s="105" t="s">
        <v>504</v>
      </c>
      <c r="T737" s="105">
        <v>1</v>
      </c>
      <c r="U737" s="105" t="s">
        <v>32</v>
      </c>
      <c r="V737" s="105" t="s">
        <v>505</v>
      </c>
      <c r="W737" s="105">
        <v>1</v>
      </c>
      <c r="X737" s="105" t="s">
        <v>511</v>
      </c>
      <c r="Y737" s="105">
        <v>0</v>
      </c>
      <c r="Z737" s="105">
        <v>0</v>
      </c>
      <c r="AA737" s="105">
        <v>0</v>
      </c>
      <c r="AB737" s="105">
        <v>0</v>
      </c>
      <c r="AC737" s="105">
        <v>13</v>
      </c>
      <c r="AD737" s="105">
        <v>13</v>
      </c>
      <c r="AE737" s="105">
        <v>69436809</v>
      </c>
      <c r="AF737" s="105">
        <v>69436809</v>
      </c>
    </row>
    <row r="738" spans="1:32" s="105" customFormat="1">
      <c r="A738" s="105">
        <v>16</v>
      </c>
      <c r="B738" s="105" t="s">
        <v>181</v>
      </c>
      <c r="C738" s="105" t="s">
        <v>182</v>
      </c>
      <c r="D738" s="105">
        <v>2022</v>
      </c>
      <c r="E738" s="105">
        <v>1</v>
      </c>
      <c r="F738" s="105">
        <v>222</v>
      </c>
      <c r="G738" s="105" t="s">
        <v>471</v>
      </c>
      <c r="H738" s="105" t="s">
        <v>63</v>
      </c>
      <c r="I738" s="105">
        <v>93</v>
      </c>
      <c r="J738" s="105" t="s">
        <v>397</v>
      </c>
      <c r="K738" s="105">
        <v>16</v>
      </c>
      <c r="L738" s="105" t="s">
        <v>38</v>
      </c>
      <c r="M738" s="105" t="s">
        <v>31</v>
      </c>
      <c r="N738" s="105">
        <v>1</v>
      </c>
      <c r="O738" s="105" t="s">
        <v>201</v>
      </c>
      <c r="P738" s="105">
        <v>21</v>
      </c>
      <c r="Q738" s="105" t="s">
        <v>402</v>
      </c>
      <c r="R738" s="105">
        <v>7600</v>
      </c>
      <c r="S738" s="105" t="s">
        <v>504</v>
      </c>
      <c r="T738" s="105">
        <v>1</v>
      </c>
      <c r="U738" s="105" t="s">
        <v>32</v>
      </c>
      <c r="V738" s="105" t="s">
        <v>505</v>
      </c>
      <c r="W738" s="105">
        <v>2</v>
      </c>
      <c r="X738" s="105" t="s">
        <v>506</v>
      </c>
      <c r="Y738" s="105">
        <v>0</v>
      </c>
      <c r="Z738" s="105">
        <v>0</v>
      </c>
      <c r="AA738" s="105">
        <v>0</v>
      </c>
      <c r="AB738" s="105">
        <v>0</v>
      </c>
      <c r="AC738" s="105">
        <v>2</v>
      </c>
      <c r="AD738" s="105">
        <v>2</v>
      </c>
      <c r="AE738" s="105">
        <v>123751000</v>
      </c>
      <c r="AF738" s="105">
        <v>123751000</v>
      </c>
    </row>
    <row r="739" spans="1:32" s="105" customFormat="1">
      <c r="A739" s="105">
        <v>16</v>
      </c>
      <c r="B739" s="105" t="s">
        <v>181</v>
      </c>
      <c r="C739" s="105" t="s">
        <v>182</v>
      </c>
      <c r="D739" s="105">
        <v>2022</v>
      </c>
      <c r="E739" s="105">
        <v>1</v>
      </c>
      <c r="F739" s="105">
        <v>222</v>
      </c>
      <c r="G739" s="105" t="s">
        <v>471</v>
      </c>
      <c r="H739" s="105" t="s">
        <v>63</v>
      </c>
      <c r="I739" s="105">
        <v>93</v>
      </c>
      <c r="J739" s="105" t="s">
        <v>397</v>
      </c>
      <c r="K739" s="105">
        <v>16</v>
      </c>
      <c r="L739" s="105" t="s">
        <v>38</v>
      </c>
      <c r="M739" s="105" t="s">
        <v>31</v>
      </c>
      <c r="N739" s="105">
        <v>1</v>
      </c>
      <c r="O739" s="105" t="s">
        <v>201</v>
      </c>
      <c r="P739" s="105">
        <v>21</v>
      </c>
      <c r="Q739" s="105" t="s">
        <v>402</v>
      </c>
      <c r="R739" s="105">
        <v>7614</v>
      </c>
      <c r="S739" s="105" t="s">
        <v>490</v>
      </c>
      <c r="T739" s="105">
        <v>1</v>
      </c>
      <c r="U739" s="105" t="s">
        <v>32</v>
      </c>
      <c r="V739" s="105" t="s">
        <v>491</v>
      </c>
      <c r="W739" s="105">
        <v>1</v>
      </c>
      <c r="X739" s="105" t="s">
        <v>492</v>
      </c>
      <c r="Y739" s="105">
        <v>0</v>
      </c>
      <c r="Z739" s="105">
        <v>0</v>
      </c>
      <c r="AA739" s="105">
        <v>0</v>
      </c>
      <c r="AB739" s="105">
        <v>0</v>
      </c>
      <c r="AC739" s="105">
        <v>9</v>
      </c>
      <c r="AD739" s="105">
        <v>9</v>
      </c>
      <c r="AE739" s="105">
        <v>40897488</v>
      </c>
      <c r="AF739" s="105">
        <v>40897488</v>
      </c>
    </row>
    <row r="740" spans="1:32" s="105" customFormat="1">
      <c r="A740" s="105">
        <v>16</v>
      </c>
      <c r="B740" s="105" t="s">
        <v>181</v>
      </c>
      <c r="C740" s="105" t="s">
        <v>182</v>
      </c>
      <c r="D740" s="105">
        <v>2022</v>
      </c>
      <c r="E740" s="105">
        <v>1</v>
      </c>
      <c r="F740" s="105">
        <v>222</v>
      </c>
      <c r="G740" s="105" t="s">
        <v>471</v>
      </c>
      <c r="H740" s="105" t="s">
        <v>63</v>
      </c>
      <c r="I740" s="105">
        <v>93</v>
      </c>
      <c r="J740" s="105" t="s">
        <v>397</v>
      </c>
      <c r="K740" s="105">
        <v>16</v>
      </c>
      <c r="L740" s="105" t="s">
        <v>38</v>
      </c>
      <c r="M740" s="105" t="s">
        <v>31</v>
      </c>
      <c r="N740" s="105">
        <v>1</v>
      </c>
      <c r="O740" s="105" t="s">
        <v>201</v>
      </c>
      <c r="P740" s="105">
        <v>21</v>
      </c>
      <c r="Q740" s="105" t="s">
        <v>402</v>
      </c>
      <c r="R740" s="105">
        <v>7614</v>
      </c>
      <c r="S740" s="105" t="s">
        <v>490</v>
      </c>
      <c r="T740" s="105">
        <v>1</v>
      </c>
      <c r="U740" s="105" t="s">
        <v>32</v>
      </c>
      <c r="V740" s="105" t="s">
        <v>491</v>
      </c>
      <c r="W740" s="105">
        <v>2</v>
      </c>
      <c r="X740" s="105" t="s">
        <v>493</v>
      </c>
      <c r="Y740" s="105">
        <v>0</v>
      </c>
      <c r="Z740" s="105">
        <v>0</v>
      </c>
      <c r="AA740" s="105">
        <v>0</v>
      </c>
      <c r="AB740" s="105">
        <v>0</v>
      </c>
      <c r="AC740" s="105">
        <v>1</v>
      </c>
      <c r="AD740" s="105">
        <v>1</v>
      </c>
      <c r="AE740" s="105">
        <v>2378045</v>
      </c>
      <c r="AF740" s="105">
        <v>2378045</v>
      </c>
    </row>
    <row r="741" spans="1:32" s="105" customFormat="1">
      <c r="A741" s="105">
        <v>16</v>
      </c>
      <c r="B741" s="105" t="s">
        <v>181</v>
      </c>
      <c r="C741" s="105" t="s">
        <v>182</v>
      </c>
      <c r="D741" s="105">
        <v>2022</v>
      </c>
      <c r="E741" s="105">
        <v>1</v>
      </c>
      <c r="F741" s="105">
        <v>222</v>
      </c>
      <c r="G741" s="105" t="s">
        <v>471</v>
      </c>
      <c r="H741" s="105" t="s">
        <v>63</v>
      </c>
      <c r="I741" s="105">
        <v>93</v>
      </c>
      <c r="J741" s="105" t="s">
        <v>397</v>
      </c>
      <c r="K741" s="105">
        <v>16</v>
      </c>
      <c r="L741" s="105" t="s">
        <v>38</v>
      </c>
      <c r="M741" s="105" t="s">
        <v>31</v>
      </c>
      <c r="N741" s="105">
        <v>1</v>
      </c>
      <c r="O741" s="105" t="s">
        <v>201</v>
      </c>
      <c r="P741" s="105">
        <v>21</v>
      </c>
      <c r="Q741" s="105" t="s">
        <v>402</v>
      </c>
      <c r="R741" s="105">
        <v>7614</v>
      </c>
      <c r="S741" s="105" t="s">
        <v>490</v>
      </c>
      <c r="T741" s="105">
        <v>1</v>
      </c>
      <c r="U741" s="105" t="s">
        <v>32</v>
      </c>
      <c r="V741" s="105" t="s">
        <v>491</v>
      </c>
      <c r="W741" s="105">
        <v>3</v>
      </c>
      <c r="X741" s="105" t="s">
        <v>509</v>
      </c>
      <c r="Y741" s="105">
        <v>0</v>
      </c>
      <c r="Z741" s="105">
        <v>0</v>
      </c>
      <c r="AA741" s="105">
        <v>0</v>
      </c>
      <c r="AB741" s="105">
        <v>0</v>
      </c>
      <c r="AC741" s="105">
        <v>4</v>
      </c>
      <c r="AD741" s="105">
        <v>4</v>
      </c>
      <c r="AE741" s="105">
        <v>27855628</v>
      </c>
      <c r="AF741" s="105">
        <v>26069439</v>
      </c>
    </row>
    <row r="742" spans="1:32" s="105" customFormat="1">
      <c r="A742" s="105">
        <v>16</v>
      </c>
      <c r="B742" s="105" t="s">
        <v>181</v>
      </c>
      <c r="C742" s="105" t="s">
        <v>182</v>
      </c>
      <c r="D742" s="105">
        <v>2022</v>
      </c>
      <c r="E742" s="105">
        <v>1</v>
      </c>
      <c r="F742" s="105">
        <v>222</v>
      </c>
      <c r="G742" s="105" t="s">
        <v>471</v>
      </c>
      <c r="H742" s="105" t="s">
        <v>63</v>
      </c>
      <c r="I742" s="105">
        <v>93</v>
      </c>
      <c r="J742" s="105" t="s">
        <v>397</v>
      </c>
      <c r="K742" s="105">
        <v>16</v>
      </c>
      <c r="L742" s="105" t="s">
        <v>38</v>
      </c>
      <c r="M742" s="105" t="s">
        <v>31</v>
      </c>
      <c r="N742" s="105">
        <v>1</v>
      </c>
      <c r="O742" s="105" t="s">
        <v>201</v>
      </c>
      <c r="P742" s="105">
        <v>21</v>
      </c>
      <c r="Q742" s="105" t="s">
        <v>402</v>
      </c>
      <c r="R742" s="105">
        <v>7909</v>
      </c>
      <c r="S742" s="105" t="s">
        <v>494</v>
      </c>
      <c r="T742" s="105">
        <v>1</v>
      </c>
      <c r="U742" s="105" t="s">
        <v>32</v>
      </c>
      <c r="V742" s="105" t="s">
        <v>495</v>
      </c>
      <c r="W742" s="105">
        <v>1</v>
      </c>
      <c r="X742" s="105" t="s">
        <v>496</v>
      </c>
      <c r="Y742" s="105">
        <v>0</v>
      </c>
      <c r="Z742" s="105">
        <v>0</v>
      </c>
      <c r="AA742" s="105">
        <v>0</v>
      </c>
      <c r="AB742" s="105">
        <v>0</v>
      </c>
      <c r="AC742" s="105">
        <v>4</v>
      </c>
      <c r="AD742" s="105">
        <v>4</v>
      </c>
      <c r="AE742" s="105">
        <v>17362500</v>
      </c>
      <c r="AF742" s="105">
        <v>17362500</v>
      </c>
    </row>
    <row r="743" spans="1:32" s="105" customFormat="1">
      <c r="A743" s="105">
        <v>16</v>
      </c>
      <c r="B743" s="105" t="s">
        <v>181</v>
      </c>
      <c r="C743" s="105" t="s">
        <v>182</v>
      </c>
      <c r="D743" s="105">
        <v>2022</v>
      </c>
      <c r="E743" s="105">
        <v>1</v>
      </c>
      <c r="F743" s="105">
        <v>222</v>
      </c>
      <c r="G743" s="105" t="s">
        <v>471</v>
      </c>
      <c r="H743" s="105" t="s">
        <v>63</v>
      </c>
      <c r="I743" s="105">
        <v>93</v>
      </c>
      <c r="J743" s="105" t="s">
        <v>397</v>
      </c>
      <c r="K743" s="105">
        <v>16</v>
      </c>
      <c r="L743" s="105" t="s">
        <v>38</v>
      </c>
      <c r="M743" s="105" t="s">
        <v>31</v>
      </c>
      <c r="N743" s="105">
        <v>1</v>
      </c>
      <c r="O743" s="105" t="s">
        <v>201</v>
      </c>
      <c r="P743" s="105">
        <v>21</v>
      </c>
      <c r="Q743" s="105" t="s">
        <v>402</v>
      </c>
      <c r="R743" s="105">
        <v>7909</v>
      </c>
      <c r="S743" s="105" t="s">
        <v>494</v>
      </c>
      <c r="T743" s="105">
        <v>1</v>
      </c>
      <c r="U743" s="105" t="s">
        <v>32</v>
      </c>
      <c r="V743" s="105" t="s">
        <v>495</v>
      </c>
      <c r="W743" s="105">
        <v>2</v>
      </c>
      <c r="X743" s="105" t="s">
        <v>497</v>
      </c>
      <c r="Y743" s="105">
        <v>0</v>
      </c>
      <c r="Z743" s="105">
        <v>0</v>
      </c>
      <c r="AA743" s="105">
        <v>0</v>
      </c>
      <c r="AB743" s="105">
        <v>0</v>
      </c>
      <c r="AC743" s="105">
        <v>11</v>
      </c>
      <c r="AD743" s="105">
        <v>11</v>
      </c>
      <c r="AE743" s="105">
        <v>49324962</v>
      </c>
      <c r="AF743" s="105">
        <v>48754780</v>
      </c>
    </row>
    <row r="744" spans="1:32" s="105" customFormat="1">
      <c r="A744" s="105">
        <v>16</v>
      </c>
      <c r="B744" s="105" t="s">
        <v>181</v>
      </c>
      <c r="C744" s="105" t="s">
        <v>182</v>
      </c>
      <c r="D744" s="105">
        <v>2022</v>
      </c>
      <c r="E744" s="105">
        <v>1</v>
      </c>
      <c r="F744" s="105">
        <v>222</v>
      </c>
      <c r="G744" s="105" t="s">
        <v>471</v>
      </c>
      <c r="H744" s="105" t="s">
        <v>63</v>
      </c>
      <c r="I744" s="105">
        <v>93</v>
      </c>
      <c r="J744" s="105" t="s">
        <v>397</v>
      </c>
      <c r="K744" s="105">
        <v>17</v>
      </c>
      <c r="L744" s="105" t="s">
        <v>53</v>
      </c>
      <c r="M744" s="105" t="s">
        <v>31</v>
      </c>
      <c r="N744" s="105">
        <v>1</v>
      </c>
      <c r="O744" s="105" t="s">
        <v>201</v>
      </c>
      <c r="P744" s="105">
        <v>12</v>
      </c>
      <c r="Q744" s="105" t="s">
        <v>472</v>
      </c>
      <c r="R744" s="105">
        <v>7617</v>
      </c>
      <c r="S744" s="105" t="s">
        <v>473</v>
      </c>
      <c r="T744" s="105">
        <v>1</v>
      </c>
      <c r="U744" s="105" t="s">
        <v>32</v>
      </c>
      <c r="V744" s="105" t="s">
        <v>474</v>
      </c>
      <c r="W744" s="105">
        <v>1</v>
      </c>
      <c r="X744" s="105" t="s">
        <v>475</v>
      </c>
      <c r="Y744" s="105">
        <v>0</v>
      </c>
      <c r="Z744" s="105">
        <v>0</v>
      </c>
      <c r="AA744" s="105">
        <v>0</v>
      </c>
      <c r="AB744" s="105">
        <v>0</v>
      </c>
      <c r="AC744" s="105">
        <v>555</v>
      </c>
      <c r="AD744" s="105">
        <v>576</v>
      </c>
      <c r="AE744" s="105">
        <v>50000000</v>
      </c>
      <c r="AF744" s="105">
        <v>49257583</v>
      </c>
    </row>
    <row r="745" spans="1:32" s="105" customFormat="1">
      <c r="A745" s="105">
        <v>16</v>
      </c>
      <c r="B745" s="105" t="s">
        <v>181</v>
      </c>
      <c r="C745" s="105" t="s">
        <v>182</v>
      </c>
      <c r="D745" s="105">
        <v>2022</v>
      </c>
      <c r="E745" s="105">
        <v>1</v>
      </c>
      <c r="F745" s="105">
        <v>222</v>
      </c>
      <c r="G745" s="105" t="s">
        <v>471</v>
      </c>
      <c r="H745" s="105" t="s">
        <v>63</v>
      </c>
      <c r="I745" s="105">
        <v>93</v>
      </c>
      <c r="J745" s="105" t="s">
        <v>397</v>
      </c>
      <c r="K745" s="105">
        <v>17</v>
      </c>
      <c r="L745" s="105" t="s">
        <v>53</v>
      </c>
      <c r="M745" s="105" t="s">
        <v>31</v>
      </c>
      <c r="N745" s="105">
        <v>1</v>
      </c>
      <c r="O745" s="105" t="s">
        <v>201</v>
      </c>
      <c r="P745" s="105">
        <v>12</v>
      </c>
      <c r="Q745" s="105" t="s">
        <v>472</v>
      </c>
      <c r="R745" s="105">
        <v>7617</v>
      </c>
      <c r="S745" s="105" t="s">
        <v>473</v>
      </c>
      <c r="T745" s="105">
        <v>1</v>
      </c>
      <c r="U745" s="105" t="s">
        <v>32</v>
      </c>
      <c r="V745" s="105" t="s">
        <v>474</v>
      </c>
      <c r="W745" s="105">
        <v>3</v>
      </c>
      <c r="X745" s="105" t="s">
        <v>476</v>
      </c>
      <c r="Y745" s="105">
        <v>0</v>
      </c>
      <c r="Z745" s="105">
        <v>0</v>
      </c>
      <c r="AA745" s="105">
        <v>0</v>
      </c>
      <c r="AB745" s="105">
        <v>0</v>
      </c>
      <c r="AC745" s="105">
        <v>548</v>
      </c>
      <c r="AD745" s="105">
        <v>548</v>
      </c>
      <c r="AE745" s="105">
        <v>12911486</v>
      </c>
      <c r="AF745" s="105">
        <v>12911486</v>
      </c>
    </row>
    <row r="746" spans="1:32" s="105" customFormat="1">
      <c r="A746" s="105">
        <v>16</v>
      </c>
      <c r="B746" s="105" t="s">
        <v>181</v>
      </c>
      <c r="C746" s="105" t="s">
        <v>182</v>
      </c>
      <c r="D746" s="105">
        <v>2022</v>
      </c>
      <c r="E746" s="105">
        <v>1</v>
      </c>
      <c r="F746" s="105">
        <v>222</v>
      </c>
      <c r="G746" s="105" t="s">
        <v>471</v>
      </c>
      <c r="H746" s="105" t="s">
        <v>63</v>
      </c>
      <c r="I746" s="105">
        <v>93</v>
      </c>
      <c r="J746" s="105" t="s">
        <v>397</v>
      </c>
      <c r="K746" s="105">
        <v>17</v>
      </c>
      <c r="L746" s="105" t="s">
        <v>53</v>
      </c>
      <c r="M746" s="105" t="s">
        <v>31</v>
      </c>
      <c r="N746" s="105">
        <v>1</v>
      </c>
      <c r="O746" s="105" t="s">
        <v>201</v>
      </c>
      <c r="P746" s="105">
        <v>12</v>
      </c>
      <c r="Q746" s="105" t="s">
        <v>472</v>
      </c>
      <c r="R746" s="105">
        <v>7617</v>
      </c>
      <c r="S746" s="105" t="s">
        <v>473</v>
      </c>
      <c r="T746" s="105">
        <v>1</v>
      </c>
      <c r="U746" s="105" t="s">
        <v>32</v>
      </c>
      <c r="V746" s="105" t="s">
        <v>474</v>
      </c>
      <c r="W746" s="105">
        <v>4</v>
      </c>
      <c r="X746" s="105" t="s">
        <v>507</v>
      </c>
      <c r="Y746" s="105">
        <v>0</v>
      </c>
      <c r="Z746" s="105">
        <v>0</v>
      </c>
      <c r="AA746" s="105">
        <v>0</v>
      </c>
      <c r="AB746" s="105">
        <v>0</v>
      </c>
      <c r="AC746" s="105">
        <v>1</v>
      </c>
      <c r="AD746" s="105">
        <v>1</v>
      </c>
      <c r="AE746" s="105">
        <v>27582257</v>
      </c>
      <c r="AF746" s="105">
        <v>26944772</v>
      </c>
    </row>
    <row r="747" spans="1:32" s="105" customFormat="1">
      <c r="A747" s="105">
        <v>16</v>
      </c>
      <c r="B747" s="105" t="s">
        <v>181</v>
      </c>
      <c r="C747" s="105" t="s">
        <v>182</v>
      </c>
      <c r="D747" s="105">
        <v>2022</v>
      </c>
      <c r="E747" s="105">
        <v>1</v>
      </c>
      <c r="F747" s="105">
        <v>222</v>
      </c>
      <c r="G747" s="105" t="s">
        <v>471</v>
      </c>
      <c r="H747" s="105" t="s">
        <v>63</v>
      </c>
      <c r="I747" s="105">
        <v>93</v>
      </c>
      <c r="J747" s="105" t="s">
        <v>397</v>
      </c>
      <c r="K747" s="105">
        <v>17</v>
      </c>
      <c r="L747" s="105" t="s">
        <v>53</v>
      </c>
      <c r="M747" s="105" t="s">
        <v>31</v>
      </c>
      <c r="N747" s="105">
        <v>1</v>
      </c>
      <c r="O747" s="105" t="s">
        <v>201</v>
      </c>
      <c r="P747" s="105">
        <v>14</v>
      </c>
      <c r="Q747" s="105" t="s">
        <v>423</v>
      </c>
      <c r="R747" s="105">
        <v>7619</v>
      </c>
      <c r="S747" s="105" t="s">
        <v>477</v>
      </c>
      <c r="T747" s="105">
        <v>1</v>
      </c>
      <c r="U747" s="105" t="s">
        <v>32</v>
      </c>
      <c r="V747" s="105" t="s">
        <v>478</v>
      </c>
      <c r="W747" s="105">
        <v>7</v>
      </c>
      <c r="X747" s="105" t="s">
        <v>480</v>
      </c>
      <c r="Y747" s="105">
        <v>0</v>
      </c>
      <c r="Z747" s="105">
        <v>0</v>
      </c>
      <c r="AA747" s="105">
        <v>0</v>
      </c>
      <c r="AB747" s="105">
        <v>0</v>
      </c>
      <c r="AC747" s="105">
        <v>14</v>
      </c>
      <c r="AD747" s="105">
        <v>14</v>
      </c>
      <c r="AE747" s="105">
        <v>4875767</v>
      </c>
      <c r="AF747" s="105">
        <v>4875767</v>
      </c>
    </row>
    <row r="748" spans="1:32" s="105" customFormat="1">
      <c r="A748" s="105">
        <v>16</v>
      </c>
      <c r="B748" s="105" t="s">
        <v>181</v>
      </c>
      <c r="C748" s="105" t="s">
        <v>182</v>
      </c>
      <c r="D748" s="105">
        <v>2022</v>
      </c>
      <c r="E748" s="105">
        <v>1</v>
      </c>
      <c r="F748" s="105">
        <v>222</v>
      </c>
      <c r="G748" s="105" t="s">
        <v>471</v>
      </c>
      <c r="H748" s="105" t="s">
        <v>63</v>
      </c>
      <c r="I748" s="105">
        <v>93</v>
      </c>
      <c r="J748" s="105" t="s">
        <v>397</v>
      </c>
      <c r="K748" s="105">
        <v>17</v>
      </c>
      <c r="L748" s="105" t="s">
        <v>53</v>
      </c>
      <c r="M748" s="105" t="s">
        <v>31</v>
      </c>
      <c r="N748" s="105">
        <v>1</v>
      </c>
      <c r="O748" s="105" t="s">
        <v>201</v>
      </c>
      <c r="P748" s="105">
        <v>14</v>
      </c>
      <c r="Q748" s="105" t="s">
        <v>423</v>
      </c>
      <c r="R748" s="105">
        <v>7619</v>
      </c>
      <c r="S748" s="105" t="s">
        <v>477</v>
      </c>
      <c r="T748" s="105">
        <v>1</v>
      </c>
      <c r="U748" s="105" t="s">
        <v>32</v>
      </c>
      <c r="V748" s="105" t="s">
        <v>478</v>
      </c>
      <c r="W748" s="105">
        <v>8</v>
      </c>
      <c r="X748" s="105" t="s">
        <v>481</v>
      </c>
      <c r="Y748" s="105">
        <v>0</v>
      </c>
      <c r="Z748" s="105">
        <v>0</v>
      </c>
      <c r="AA748" s="105">
        <v>0</v>
      </c>
      <c r="AB748" s="105">
        <v>0</v>
      </c>
      <c r="AC748" s="105">
        <v>194</v>
      </c>
      <c r="AD748" s="105">
        <v>194</v>
      </c>
      <c r="AE748" s="105">
        <v>112109638</v>
      </c>
      <c r="AF748" s="105">
        <v>112109638</v>
      </c>
    </row>
    <row r="749" spans="1:32" s="105" customFormat="1">
      <c r="A749" s="105">
        <v>16</v>
      </c>
      <c r="B749" s="105" t="s">
        <v>181</v>
      </c>
      <c r="C749" s="105" t="s">
        <v>182</v>
      </c>
      <c r="D749" s="105">
        <v>2022</v>
      </c>
      <c r="E749" s="105">
        <v>1</v>
      </c>
      <c r="F749" s="105">
        <v>222</v>
      </c>
      <c r="G749" s="105" t="s">
        <v>471</v>
      </c>
      <c r="H749" s="105" t="s">
        <v>63</v>
      </c>
      <c r="I749" s="105">
        <v>93</v>
      </c>
      <c r="J749" s="105" t="s">
        <v>397</v>
      </c>
      <c r="K749" s="105">
        <v>17</v>
      </c>
      <c r="L749" s="105" t="s">
        <v>53</v>
      </c>
      <c r="M749" s="105" t="s">
        <v>31</v>
      </c>
      <c r="N749" s="105">
        <v>1</v>
      </c>
      <c r="O749" s="105" t="s">
        <v>201</v>
      </c>
      <c r="P749" s="105">
        <v>15</v>
      </c>
      <c r="Q749" s="105" t="s">
        <v>42</v>
      </c>
      <c r="R749" s="105">
        <v>7594</v>
      </c>
      <c r="S749" s="105" t="s">
        <v>482</v>
      </c>
      <c r="T749" s="105">
        <v>1</v>
      </c>
      <c r="U749" s="105" t="s">
        <v>32</v>
      </c>
      <c r="V749" s="105" t="s">
        <v>498</v>
      </c>
      <c r="W749" s="105">
        <v>3</v>
      </c>
      <c r="X749" s="105" t="s">
        <v>484</v>
      </c>
      <c r="Y749" s="105">
        <v>0</v>
      </c>
      <c r="Z749" s="105">
        <v>0</v>
      </c>
      <c r="AA749" s="105">
        <v>0</v>
      </c>
      <c r="AB749" s="105">
        <v>0</v>
      </c>
      <c r="AC749" s="105">
        <v>250</v>
      </c>
      <c r="AD749" s="105">
        <v>250</v>
      </c>
      <c r="AE749" s="105">
        <v>18250000</v>
      </c>
      <c r="AF749" s="105">
        <v>18250000</v>
      </c>
    </row>
    <row r="750" spans="1:32" s="105" customFormat="1">
      <c r="A750" s="105">
        <v>16</v>
      </c>
      <c r="B750" s="105" t="s">
        <v>181</v>
      </c>
      <c r="C750" s="105" t="s">
        <v>182</v>
      </c>
      <c r="D750" s="105">
        <v>2022</v>
      </c>
      <c r="E750" s="105">
        <v>1</v>
      </c>
      <c r="F750" s="105">
        <v>222</v>
      </c>
      <c r="G750" s="105" t="s">
        <v>471</v>
      </c>
      <c r="H750" s="105" t="s">
        <v>63</v>
      </c>
      <c r="I750" s="105">
        <v>93</v>
      </c>
      <c r="J750" s="105" t="s">
        <v>397</v>
      </c>
      <c r="K750" s="105">
        <v>17</v>
      </c>
      <c r="L750" s="105" t="s">
        <v>53</v>
      </c>
      <c r="M750" s="105" t="s">
        <v>31</v>
      </c>
      <c r="N750" s="105">
        <v>1</v>
      </c>
      <c r="O750" s="105" t="s">
        <v>201</v>
      </c>
      <c r="P750" s="105">
        <v>21</v>
      </c>
      <c r="Q750" s="105" t="s">
        <v>402</v>
      </c>
      <c r="R750" s="105">
        <v>7585</v>
      </c>
      <c r="S750" s="105" t="s">
        <v>64</v>
      </c>
      <c r="T750" s="105">
        <v>1</v>
      </c>
      <c r="U750" s="105" t="s">
        <v>32</v>
      </c>
      <c r="V750" s="105" t="s">
        <v>485</v>
      </c>
      <c r="W750" s="105">
        <v>1</v>
      </c>
      <c r="X750" s="105" t="s">
        <v>499</v>
      </c>
      <c r="Y750" s="105">
        <v>0</v>
      </c>
      <c r="Z750" s="105">
        <v>0</v>
      </c>
      <c r="AA750" s="105">
        <v>0</v>
      </c>
      <c r="AB750" s="105">
        <v>0</v>
      </c>
      <c r="AC750" s="105">
        <v>98</v>
      </c>
      <c r="AD750" s="105">
        <v>98</v>
      </c>
      <c r="AE750" s="105">
        <v>82323819</v>
      </c>
      <c r="AF750" s="105">
        <v>82323780</v>
      </c>
    </row>
    <row r="751" spans="1:32" s="105" customFormat="1">
      <c r="A751" s="105">
        <v>16</v>
      </c>
      <c r="B751" s="105" t="s">
        <v>181</v>
      </c>
      <c r="C751" s="105" t="s">
        <v>182</v>
      </c>
      <c r="D751" s="105">
        <v>2022</v>
      </c>
      <c r="E751" s="105">
        <v>1</v>
      </c>
      <c r="F751" s="105">
        <v>222</v>
      </c>
      <c r="G751" s="105" t="s">
        <v>471</v>
      </c>
      <c r="H751" s="105" t="s">
        <v>63</v>
      </c>
      <c r="I751" s="105">
        <v>93</v>
      </c>
      <c r="J751" s="105" t="s">
        <v>397</v>
      </c>
      <c r="K751" s="105">
        <v>17</v>
      </c>
      <c r="L751" s="105" t="s">
        <v>53</v>
      </c>
      <c r="M751" s="105" t="s">
        <v>31</v>
      </c>
      <c r="N751" s="105">
        <v>1</v>
      </c>
      <c r="O751" s="105" t="s">
        <v>201</v>
      </c>
      <c r="P751" s="105">
        <v>21</v>
      </c>
      <c r="Q751" s="105" t="s">
        <v>402</v>
      </c>
      <c r="R751" s="105">
        <v>7585</v>
      </c>
      <c r="S751" s="105" t="s">
        <v>64</v>
      </c>
      <c r="T751" s="105">
        <v>1</v>
      </c>
      <c r="U751" s="105" t="s">
        <v>32</v>
      </c>
      <c r="V751" s="105" t="s">
        <v>485</v>
      </c>
      <c r="W751" s="105">
        <v>2</v>
      </c>
      <c r="X751" s="105" t="s">
        <v>500</v>
      </c>
      <c r="Y751" s="105">
        <v>0</v>
      </c>
      <c r="Z751" s="105">
        <v>0</v>
      </c>
      <c r="AA751" s="105">
        <v>0</v>
      </c>
      <c r="AB751" s="105">
        <v>0</v>
      </c>
      <c r="AC751" s="105">
        <v>7</v>
      </c>
      <c r="AD751" s="105">
        <v>7</v>
      </c>
      <c r="AE751" s="105">
        <v>3895899</v>
      </c>
      <c r="AF751" s="105">
        <v>3895899</v>
      </c>
    </row>
    <row r="752" spans="1:32" s="105" customFormat="1">
      <c r="A752" s="105">
        <v>16</v>
      </c>
      <c r="B752" s="105" t="s">
        <v>181</v>
      </c>
      <c r="C752" s="105" t="s">
        <v>182</v>
      </c>
      <c r="D752" s="105">
        <v>2022</v>
      </c>
      <c r="E752" s="105">
        <v>1</v>
      </c>
      <c r="F752" s="105">
        <v>222</v>
      </c>
      <c r="G752" s="105" t="s">
        <v>471</v>
      </c>
      <c r="H752" s="105" t="s">
        <v>63</v>
      </c>
      <c r="I752" s="105">
        <v>93</v>
      </c>
      <c r="J752" s="105" t="s">
        <v>397</v>
      </c>
      <c r="K752" s="105">
        <v>17</v>
      </c>
      <c r="L752" s="105" t="s">
        <v>53</v>
      </c>
      <c r="M752" s="105" t="s">
        <v>31</v>
      </c>
      <c r="N752" s="105">
        <v>1</v>
      </c>
      <c r="O752" s="105" t="s">
        <v>201</v>
      </c>
      <c r="P752" s="105">
        <v>21</v>
      </c>
      <c r="Q752" s="105" t="s">
        <v>402</v>
      </c>
      <c r="R752" s="105">
        <v>7585</v>
      </c>
      <c r="S752" s="105" t="s">
        <v>64</v>
      </c>
      <c r="T752" s="105">
        <v>1</v>
      </c>
      <c r="U752" s="105" t="s">
        <v>32</v>
      </c>
      <c r="V752" s="105" t="s">
        <v>485</v>
      </c>
      <c r="W752" s="105">
        <v>3</v>
      </c>
      <c r="X752" s="105" t="s">
        <v>501</v>
      </c>
      <c r="Y752" s="105">
        <v>0</v>
      </c>
      <c r="Z752" s="105">
        <v>0</v>
      </c>
      <c r="AA752" s="105">
        <v>0</v>
      </c>
      <c r="AB752" s="105">
        <v>0</v>
      </c>
      <c r="AC752" s="105">
        <v>28</v>
      </c>
      <c r="AD752" s="105">
        <v>28</v>
      </c>
      <c r="AE752" s="105">
        <v>33826588</v>
      </c>
      <c r="AF752" s="105">
        <v>33826559</v>
      </c>
    </row>
    <row r="753" spans="1:32" s="105" customFormat="1">
      <c r="A753" s="105">
        <v>16</v>
      </c>
      <c r="B753" s="105" t="s">
        <v>181</v>
      </c>
      <c r="C753" s="105" t="s">
        <v>182</v>
      </c>
      <c r="D753" s="105">
        <v>2022</v>
      </c>
      <c r="E753" s="105">
        <v>1</v>
      </c>
      <c r="F753" s="105">
        <v>222</v>
      </c>
      <c r="G753" s="105" t="s">
        <v>471</v>
      </c>
      <c r="H753" s="105" t="s">
        <v>63</v>
      </c>
      <c r="I753" s="105">
        <v>93</v>
      </c>
      <c r="J753" s="105" t="s">
        <v>397</v>
      </c>
      <c r="K753" s="105">
        <v>17</v>
      </c>
      <c r="L753" s="105" t="s">
        <v>53</v>
      </c>
      <c r="M753" s="105" t="s">
        <v>31</v>
      </c>
      <c r="N753" s="105">
        <v>1</v>
      </c>
      <c r="O753" s="105" t="s">
        <v>201</v>
      </c>
      <c r="P753" s="105">
        <v>21</v>
      </c>
      <c r="Q753" s="105" t="s">
        <v>402</v>
      </c>
      <c r="R753" s="105">
        <v>7585</v>
      </c>
      <c r="S753" s="105" t="s">
        <v>64</v>
      </c>
      <c r="T753" s="105">
        <v>1</v>
      </c>
      <c r="U753" s="105" t="s">
        <v>32</v>
      </c>
      <c r="V753" s="105" t="s">
        <v>485</v>
      </c>
      <c r="W753" s="105">
        <v>4</v>
      </c>
      <c r="X753" s="105" t="s">
        <v>502</v>
      </c>
      <c r="Y753" s="105">
        <v>0</v>
      </c>
      <c r="Z753" s="105">
        <v>0</v>
      </c>
      <c r="AA753" s="105">
        <v>0</v>
      </c>
      <c r="AB753" s="105">
        <v>0</v>
      </c>
      <c r="AC753" s="105">
        <v>107</v>
      </c>
      <c r="AD753" s="105">
        <v>107</v>
      </c>
      <c r="AE753" s="105">
        <v>232800088</v>
      </c>
      <c r="AF753" s="105">
        <v>232740772</v>
      </c>
    </row>
    <row r="754" spans="1:32" s="105" customFormat="1">
      <c r="A754" s="105">
        <v>16</v>
      </c>
      <c r="B754" s="105" t="s">
        <v>181</v>
      </c>
      <c r="C754" s="105" t="s">
        <v>182</v>
      </c>
      <c r="D754" s="105">
        <v>2022</v>
      </c>
      <c r="E754" s="105">
        <v>1</v>
      </c>
      <c r="F754" s="105">
        <v>222</v>
      </c>
      <c r="G754" s="105" t="s">
        <v>471</v>
      </c>
      <c r="H754" s="105" t="s">
        <v>63</v>
      </c>
      <c r="I754" s="105">
        <v>93</v>
      </c>
      <c r="J754" s="105" t="s">
        <v>397</v>
      </c>
      <c r="K754" s="105">
        <v>17</v>
      </c>
      <c r="L754" s="105" t="s">
        <v>53</v>
      </c>
      <c r="M754" s="105" t="s">
        <v>31</v>
      </c>
      <c r="N754" s="105">
        <v>1</v>
      </c>
      <c r="O754" s="105" t="s">
        <v>201</v>
      </c>
      <c r="P754" s="105">
        <v>21</v>
      </c>
      <c r="Q754" s="105" t="s">
        <v>402</v>
      </c>
      <c r="R754" s="105">
        <v>7585</v>
      </c>
      <c r="S754" s="105" t="s">
        <v>64</v>
      </c>
      <c r="T754" s="105">
        <v>1</v>
      </c>
      <c r="U754" s="105" t="s">
        <v>32</v>
      </c>
      <c r="V754" s="105" t="s">
        <v>485</v>
      </c>
      <c r="W754" s="105">
        <v>5</v>
      </c>
      <c r="X754" s="105" t="s">
        <v>503</v>
      </c>
      <c r="Y754" s="105">
        <v>0</v>
      </c>
      <c r="Z754" s="105">
        <v>0</v>
      </c>
      <c r="AA754" s="105">
        <v>0</v>
      </c>
      <c r="AB754" s="105">
        <v>0</v>
      </c>
      <c r="AC754" s="105">
        <v>116</v>
      </c>
      <c r="AD754" s="105">
        <v>116</v>
      </c>
      <c r="AE754" s="105">
        <v>372192761</v>
      </c>
      <c r="AF754" s="105">
        <v>372192761</v>
      </c>
    </row>
    <row r="755" spans="1:32" s="105" customFormat="1">
      <c r="A755" s="105">
        <v>16</v>
      </c>
      <c r="B755" s="105" t="s">
        <v>181</v>
      </c>
      <c r="C755" s="105" t="s">
        <v>182</v>
      </c>
      <c r="D755" s="105">
        <v>2022</v>
      </c>
      <c r="E755" s="105">
        <v>1</v>
      </c>
      <c r="F755" s="105">
        <v>222</v>
      </c>
      <c r="G755" s="105" t="s">
        <v>471</v>
      </c>
      <c r="H755" s="105" t="s">
        <v>63</v>
      </c>
      <c r="I755" s="105">
        <v>93</v>
      </c>
      <c r="J755" s="105" t="s">
        <v>397</v>
      </c>
      <c r="K755" s="105">
        <v>17</v>
      </c>
      <c r="L755" s="105" t="s">
        <v>53</v>
      </c>
      <c r="M755" s="105" t="s">
        <v>31</v>
      </c>
      <c r="N755" s="105">
        <v>1</v>
      </c>
      <c r="O755" s="105" t="s">
        <v>201</v>
      </c>
      <c r="P755" s="105">
        <v>21</v>
      </c>
      <c r="Q755" s="105" t="s">
        <v>402</v>
      </c>
      <c r="R755" s="105">
        <v>7585</v>
      </c>
      <c r="S755" s="105" t="s">
        <v>64</v>
      </c>
      <c r="T755" s="105">
        <v>1</v>
      </c>
      <c r="U755" s="105" t="s">
        <v>32</v>
      </c>
      <c r="V755" s="105" t="s">
        <v>485</v>
      </c>
      <c r="W755" s="105">
        <v>6</v>
      </c>
      <c r="X755" s="105" t="s">
        <v>486</v>
      </c>
      <c r="Y755" s="105">
        <v>0</v>
      </c>
      <c r="Z755" s="105">
        <v>0</v>
      </c>
      <c r="AA755" s="105">
        <v>0</v>
      </c>
      <c r="AB755" s="105">
        <v>0</v>
      </c>
      <c r="AC755" s="105">
        <v>99</v>
      </c>
      <c r="AD755" s="105">
        <v>99</v>
      </c>
      <c r="AE755" s="105">
        <v>325375523</v>
      </c>
      <c r="AF755" s="105">
        <v>325375523</v>
      </c>
    </row>
    <row r="756" spans="1:32" s="105" customFormat="1">
      <c r="A756" s="105">
        <v>16</v>
      </c>
      <c r="B756" s="105" t="s">
        <v>181</v>
      </c>
      <c r="C756" s="105" t="s">
        <v>182</v>
      </c>
      <c r="D756" s="105">
        <v>2022</v>
      </c>
      <c r="E756" s="105">
        <v>1</v>
      </c>
      <c r="F756" s="105">
        <v>222</v>
      </c>
      <c r="G756" s="105" t="s">
        <v>471</v>
      </c>
      <c r="H756" s="105" t="s">
        <v>63</v>
      </c>
      <c r="I756" s="105">
        <v>93</v>
      </c>
      <c r="J756" s="105" t="s">
        <v>397</v>
      </c>
      <c r="K756" s="105">
        <v>17</v>
      </c>
      <c r="L756" s="105" t="s">
        <v>53</v>
      </c>
      <c r="M756" s="105" t="s">
        <v>31</v>
      </c>
      <c r="N756" s="105">
        <v>1</v>
      </c>
      <c r="O756" s="105" t="s">
        <v>201</v>
      </c>
      <c r="P756" s="105">
        <v>21</v>
      </c>
      <c r="Q756" s="105" t="s">
        <v>402</v>
      </c>
      <c r="R756" s="105">
        <v>7585</v>
      </c>
      <c r="S756" s="105" t="s">
        <v>64</v>
      </c>
      <c r="T756" s="105">
        <v>1</v>
      </c>
      <c r="U756" s="105" t="s">
        <v>32</v>
      </c>
      <c r="V756" s="105" t="s">
        <v>485</v>
      </c>
      <c r="W756" s="105">
        <v>7</v>
      </c>
      <c r="X756" s="105" t="s">
        <v>487</v>
      </c>
      <c r="Y756" s="105">
        <v>0</v>
      </c>
      <c r="Z756" s="105">
        <v>0</v>
      </c>
      <c r="AA756" s="105">
        <v>0</v>
      </c>
      <c r="AB756" s="105">
        <v>0</v>
      </c>
      <c r="AC756" s="105">
        <v>453</v>
      </c>
      <c r="AD756" s="105">
        <v>453</v>
      </c>
      <c r="AE756" s="105">
        <v>1218734395</v>
      </c>
      <c r="AF756" s="105">
        <v>1218734395</v>
      </c>
    </row>
    <row r="757" spans="1:32" s="105" customFormat="1">
      <c r="A757" s="105">
        <v>16</v>
      </c>
      <c r="B757" s="105" t="s">
        <v>181</v>
      </c>
      <c r="C757" s="105" t="s">
        <v>182</v>
      </c>
      <c r="D757" s="105">
        <v>2022</v>
      </c>
      <c r="E757" s="105">
        <v>1</v>
      </c>
      <c r="F757" s="105">
        <v>222</v>
      </c>
      <c r="G757" s="105" t="s">
        <v>471</v>
      </c>
      <c r="H757" s="105" t="s">
        <v>63</v>
      </c>
      <c r="I757" s="105">
        <v>93</v>
      </c>
      <c r="J757" s="105" t="s">
        <v>397</v>
      </c>
      <c r="K757" s="105">
        <v>17</v>
      </c>
      <c r="L757" s="105" t="s">
        <v>53</v>
      </c>
      <c r="M757" s="105" t="s">
        <v>31</v>
      </c>
      <c r="N757" s="105">
        <v>1</v>
      </c>
      <c r="O757" s="105" t="s">
        <v>201</v>
      </c>
      <c r="P757" s="105">
        <v>21</v>
      </c>
      <c r="Q757" s="105" t="s">
        <v>402</v>
      </c>
      <c r="R757" s="105">
        <v>7585</v>
      </c>
      <c r="S757" s="105" t="s">
        <v>64</v>
      </c>
      <c r="T757" s="105">
        <v>1</v>
      </c>
      <c r="U757" s="105" t="s">
        <v>32</v>
      </c>
      <c r="V757" s="105" t="s">
        <v>485</v>
      </c>
      <c r="W757" s="105">
        <v>8</v>
      </c>
      <c r="X757" s="105" t="s">
        <v>488</v>
      </c>
      <c r="Y757" s="105">
        <v>0</v>
      </c>
      <c r="Z757" s="105">
        <v>0</v>
      </c>
      <c r="AA757" s="105">
        <v>0</v>
      </c>
      <c r="AB757" s="105">
        <v>0</v>
      </c>
      <c r="AC757" s="105">
        <v>22</v>
      </c>
      <c r="AD757" s="105">
        <v>22</v>
      </c>
      <c r="AE757" s="105">
        <v>14928198</v>
      </c>
      <c r="AF757" s="105">
        <v>14928133</v>
      </c>
    </row>
    <row r="758" spans="1:32" s="105" customFormat="1">
      <c r="A758" s="105">
        <v>16</v>
      </c>
      <c r="B758" s="105" t="s">
        <v>181</v>
      </c>
      <c r="C758" s="105" t="s">
        <v>182</v>
      </c>
      <c r="D758" s="105">
        <v>2022</v>
      </c>
      <c r="E758" s="105">
        <v>1</v>
      </c>
      <c r="F758" s="105">
        <v>222</v>
      </c>
      <c r="G758" s="105" t="s">
        <v>471</v>
      </c>
      <c r="H758" s="105" t="s">
        <v>63</v>
      </c>
      <c r="I758" s="105">
        <v>93</v>
      </c>
      <c r="J758" s="105" t="s">
        <v>397</v>
      </c>
      <c r="K758" s="105">
        <v>17</v>
      </c>
      <c r="L758" s="105" t="s">
        <v>53</v>
      </c>
      <c r="M758" s="105" t="s">
        <v>31</v>
      </c>
      <c r="N758" s="105">
        <v>1</v>
      </c>
      <c r="O758" s="105" t="s">
        <v>201</v>
      </c>
      <c r="P758" s="105">
        <v>21</v>
      </c>
      <c r="Q758" s="105" t="s">
        <v>402</v>
      </c>
      <c r="R758" s="105">
        <v>7585</v>
      </c>
      <c r="S758" s="105" t="s">
        <v>64</v>
      </c>
      <c r="T758" s="105">
        <v>1</v>
      </c>
      <c r="U758" s="105" t="s">
        <v>32</v>
      </c>
      <c r="V758" s="105" t="s">
        <v>485</v>
      </c>
      <c r="W758" s="105">
        <v>9</v>
      </c>
      <c r="X758" s="105" t="s">
        <v>489</v>
      </c>
      <c r="Y758" s="105">
        <v>0</v>
      </c>
      <c r="Z758" s="105">
        <v>0</v>
      </c>
      <c r="AA758" s="105">
        <v>0</v>
      </c>
      <c r="AB758" s="105">
        <v>0</v>
      </c>
      <c r="AC758" s="105">
        <v>77</v>
      </c>
      <c r="AD758" s="105">
        <v>77</v>
      </c>
      <c r="AE758" s="105">
        <v>990285359</v>
      </c>
      <c r="AF758" s="105">
        <v>979874045</v>
      </c>
    </row>
    <row r="759" spans="1:32" s="105" customFormat="1">
      <c r="A759" s="105">
        <v>16</v>
      </c>
      <c r="B759" s="105" t="s">
        <v>181</v>
      </c>
      <c r="C759" s="105" t="s">
        <v>182</v>
      </c>
      <c r="D759" s="105">
        <v>2022</v>
      </c>
      <c r="E759" s="105">
        <v>1</v>
      </c>
      <c r="F759" s="105">
        <v>222</v>
      </c>
      <c r="G759" s="105" t="s">
        <v>471</v>
      </c>
      <c r="H759" s="105" t="s">
        <v>63</v>
      </c>
      <c r="I759" s="105">
        <v>93</v>
      </c>
      <c r="J759" s="105" t="s">
        <v>397</v>
      </c>
      <c r="K759" s="105">
        <v>17</v>
      </c>
      <c r="L759" s="105" t="s">
        <v>53</v>
      </c>
      <c r="M759" s="105" t="s">
        <v>31</v>
      </c>
      <c r="N759" s="105">
        <v>1</v>
      </c>
      <c r="O759" s="105" t="s">
        <v>201</v>
      </c>
      <c r="P759" s="105">
        <v>21</v>
      </c>
      <c r="Q759" s="105" t="s">
        <v>402</v>
      </c>
      <c r="R759" s="105">
        <v>7600</v>
      </c>
      <c r="S759" s="105" t="s">
        <v>504</v>
      </c>
      <c r="T759" s="105">
        <v>1</v>
      </c>
      <c r="U759" s="105" t="s">
        <v>32</v>
      </c>
      <c r="V759" s="105" t="s">
        <v>505</v>
      </c>
      <c r="W759" s="105">
        <v>1</v>
      </c>
      <c r="X759" s="105" t="s">
        <v>511</v>
      </c>
      <c r="Y759" s="105">
        <v>0</v>
      </c>
      <c r="Z759" s="105">
        <v>0</v>
      </c>
      <c r="AA759" s="105">
        <v>0</v>
      </c>
      <c r="AB759" s="105">
        <v>0</v>
      </c>
      <c r="AC759" s="105">
        <v>44</v>
      </c>
      <c r="AD759" s="105">
        <v>44</v>
      </c>
      <c r="AE759" s="105">
        <v>235016892</v>
      </c>
      <c r="AF759" s="105">
        <v>235016892</v>
      </c>
    </row>
    <row r="760" spans="1:32" s="105" customFormat="1">
      <c r="A760" s="105">
        <v>16</v>
      </c>
      <c r="B760" s="105" t="s">
        <v>181</v>
      </c>
      <c r="C760" s="105" t="s">
        <v>182</v>
      </c>
      <c r="D760" s="105">
        <v>2022</v>
      </c>
      <c r="E760" s="105">
        <v>1</v>
      </c>
      <c r="F760" s="105">
        <v>222</v>
      </c>
      <c r="G760" s="105" t="s">
        <v>471</v>
      </c>
      <c r="H760" s="105" t="s">
        <v>63</v>
      </c>
      <c r="I760" s="105">
        <v>93</v>
      </c>
      <c r="J760" s="105" t="s">
        <v>397</v>
      </c>
      <c r="K760" s="105">
        <v>17</v>
      </c>
      <c r="L760" s="105" t="s">
        <v>53</v>
      </c>
      <c r="M760" s="105" t="s">
        <v>31</v>
      </c>
      <c r="N760" s="105">
        <v>1</v>
      </c>
      <c r="O760" s="105" t="s">
        <v>201</v>
      </c>
      <c r="P760" s="105">
        <v>21</v>
      </c>
      <c r="Q760" s="105" t="s">
        <v>402</v>
      </c>
      <c r="R760" s="105">
        <v>7600</v>
      </c>
      <c r="S760" s="105" t="s">
        <v>504</v>
      </c>
      <c r="T760" s="105">
        <v>1</v>
      </c>
      <c r="U760" s="105" t="s">
        <v>32</v>
      </c>
      <c r="V760" s="105" t="s">
        <v>505</v>
      </c>
      <c r="W760" s="105">
        <v>2</v>
      </c>
      <c r="X760" s="105" t="s">
        <v>506</v>
      </c>
      <c r="Y760" s="105">
        <v>0</v>
      </c>
      <c r="Z760" s="105">
        <v>0</v>
      </c>
      <c r="AA760" s="105">
        <v>0</v>
      </c>
      <c r="AB760" s="105">
        <v>0</v>
      </c>
      <c r="AC760" s="105">
        <v>2</v>
      </c>
      <c r="AD760" s="105">
        <v>2</v>
      </c>
      <c r="AE760" s="105">
        <v>119840000</v>
      </c>
      <c r="AF760" s="105">
        <v>119840000</v>
      </c>
    </row>
    <row r="761" spans="1:32" s="105" customFormat="1">
      <c r="A761" s="105">
        <v>16</v>
      </c>
      <c r="B761" s="105" t="s">
        <v>181</v>
      </c>
      <c r="C761" s="105" t="s">
        <v>182</v>
      </c>
      <c r="D761" s="105">
        <v>2022</v>
      </c>
      <c r="E761" s="105">
        <v>1</v>
      </c>
      <c r="F761" s="105">
        <v>222</v>
      </c>
      <c r="G761" s="105" t="s">
        <v>471</v>
      </c>
      <c r="H761" s="105" t="s">
        <v>63</v>
      </c>
      <c r="I761" s="105">
        <v>93</v>
      </c>
      <c r="J761" s="105" t="s">
        <v>397</v>
      </c>
      <c r="K761" s="105">
        <v>17</v>
      </c>
      <c r="L761" s="105" t="s">
        <v>53</v>
      </c>
      <c r="M761" s="105" t="s">
        <v>31</v>
      </c>
      <c r="N761" s="105">
        <v>1</v>
      </c>
      <c r="O761" s="105" t="s">
        <v>201</v>
      </c>
      <c r="P761" s="105">
        <v>21</v>
      </c>
      <c r="Q761" s="105" t="s">
        <v>402</v>
      </c>
      <c r="R761" s="105">
        <v>7614</v>
      </c>
      <c r="S761" s="105" t="s">
        <v>490</v>
      </c>
      <c r="T761" s="105">
        <v>1</v>
      </c>
      <c r="U761" s="105" t="s">
        <v>32</v>
      </c>
      <c r="V761" s="105" t="s">
        <v>491</v>
      </c>
      <c r="W761" s="105">
        <v>1</v>
      </c>
      <c r="X761" s="105" t="s">
        <v>492</v>
      </c>
      <c r="Y761" s="105">
        <v>0</v>
      </c>
      <c r="Z761" s="105">
        <v>0</v>
      </c>
      <c r="AA761" s="105">
        <v>0</v>
      </c>
      <c r="AB761" s="105">
        <v>0</v>
      </c>
      <c r="AC761" s="105">
        <v>7</v>
      </c>
      <c r="AD761" s="105">
        <v>7</v>
      </c>
      <c r="AE761" s="105">
        <v>31809158</v>
      </c>
      <c r="AF761" s="105">
        <v>31809158</v>
      </c>
    </row>
    <row r="762" spans="1:32" s="105" customFormat="1">
      <c r="A762" s="105">
        <v>16</v>
      </c>
      <c r="B762" s="105" t="s">
        <v>181</v>
      </c>
      <c r="C762" s="105" t="s">
        <v>182</v>
      </c>
      <c r="D762" s="105">
        <v>2022</v>
      </c>
      <c r="E762" s="105">
        <v>1</v>
      </c>
      <c r="F762" s="105">
        <v>222</v>
      </c>
      <c r="G762" s="105" t="s">
        <v>471</v>
      </c>
      <c r="H762" s="105" t="s">
        <v>63</v>
      </c>
      <c r="I762" s="105">
        <v>93</v>
      </c>
      <c r="J762" s="105" t="s">
        <v>397</v>
      </c>
      <c r="K762" s="105">
        <v>17</v>
      </c>
      <c r="L762" s="105" t="s">
        <v>53</v>
      </c>
      <c r="M762" s="105" t="s">
        <v>31</v>
      </c>
      <c r="N762" s="105">
        <v>1</v>
      </c>
      <c r="O762" s="105" t="s">
        <v>201</v>
      </c>
      <c r="P762" s="105">
        <v>21</v>
      </c>
      <c r="Q762" s="105" t="s">
        <v>402</v>
      </c>
      <c r="R762" s="105">
        <v>7614</v>
      </c>
      <c r="S762" s="105" t="s">
        <v>490</v>
      </c>
      <c r="T762" s="105">
        <v>1</v>
      </c>
      <c r="U762" s="105" t="s">
        <v>32</v>
      </c>
      <c r="V762" s="105" t="s">
        <v>491</v>
      </c>
      <c r="W762" s="105">
        <v>2</v>
      </c>
      <c r="X762" s="105" t="s">
        <v>493</v>
      </c>
      <c r="Y762" s="105">
        <v>0</v>
      </c>
      <c r="Z762" s="105">
        <v>0</v>
      </c>
      <c r="AA762" s="105">
        <v>0</v>
      </c>
      <c r="AB762" s="105">
        <v>0</v>
      </c>
      <c r="AC762" s="105">
        <v>35</v>
      </c>
      <c r="AD762" s="105">
        <v>35</v>
      </c>
      <c r="AE762" s="105">
        <v>83231581</v>
      </c>
      <c r="AF762" s="105">
        <v>83231581</v>
      </c>
    </row>
    <row r="763" spans="1:32" s="105" customFormat="1">
      <c r="A763" s="105">
        <v>16</v>
      </c>
      <c r="B763" s="105" t="s">
        <v>181</v>
      </c>
      <c r="C763" s="105" t="s">
        <v>182</v>
      </c>
      <c r="D763" s="105">
        <v>2022</v>
      </c>
      <c r="E763" s="105">
        <v>1</v>
      </c>
      <c r="F763" s="105">
        <v>222</v>
      </c>
      <c r="G763" s="105" t="s">
        <v>471</v>
      </c>
      <c r="H763" s="105" t="s">
        <v>63</v>
      </c>
      <c r="I763" s="105">
        <v>93</v>
      </c>
      <c r="J763" s="105" t="s">
        <v>397</v>
      </c>
      <c r="K763" s="105">
        <v>17</v>
      </c>
      <c r="L763" s="105" t="s">
        <v>53</v>
      </c>
      <c r="M763" s="105" t="s">
        <v>31</v>
      </c>
      <c r="N763" s="105">
        <v>1</v>
      </c>
      <c r="O763" s="105" t="s">
        <v>201</v>
      </c>
      <c r="P763" s="105">
        <v>21</v>
      </c>
      <c r="Q763" s="105" t="s">
        <v>402</v>
      </c>
      <c r="R763" s="105">
        <v>7614</v>
      </c>
      <c r="S763" s="105" t="s">
        <v>490</v>
      </c>
      <c r="T763" s="105">
        <v>1</v>
      </c>
      <c r="U763" s="105" t="s">
        <v>32</v>
      </c>
      <c r="V763" s="105" t="s">
        <v>491</v>
      </c>
      <c r="W763" s="105">
        <v>3</v>
      </c>
      <c r="X763" s="105" t="s">
        <v>509</v>
      </c>
      <c r="Y763" s="105">
        <v>0</v>
      </c>
      <c r="Z763" s="105">
        <v>0</v>
      </c>
      <c r="AA763" s="105">
        <v>0</v>
      </c>
      <c r="AB763" s="105">
        <v>0</v>
      </c>
      <c r="AC763" s="105">
        <v>57</v>
      </c>
      <c r="AD763" s="105">
        <v>57</v>
      </c>
      <c r="AE763" s="105">
        <v>396942700</v>
      </c>
      <c r="AF763" s="105">
        <v>371489510</v>
      </c>
    </row>
    <row r="764" spans="1:32" s="105" customFormat="1">
      <c r="A764" s="105">
        <v>16</v>
      </c>
      <c r="B764" s="105" t="s">
        <v>181</v>
      </c>
      <c r="C764" s="105" t="s">
        <v>182</v>
      </c>
      <c r="D764" s="105">
        <v>2022</v>
      </c>
      <c r="E764" s="105">
        <v>1</v>
      </c>
      <c r="F764" s="105">
        <v>222</v>
      </c>
      <c r="G764" s="105" t="s">
        <v>471</v>
      </c>
      <c r="H764" s="105" t="s">
        <v>63</v>
      </c>
      <c r="I764" s="105">
        <v>93</v>
      </c>
      <c r="J764" s="105" t="s">
        <v>397</v>
      </c>
      <c r="K764" s="105">
        <v>17</v>
      </c>
      <c r="L764" s="105" t="s">
        <v>53</v>
      </c>
      <c r="M764" s="105" t="s">
        <v>31</v>
      </c>
      <c r="N764" s="105">
        <v>1</v>
      </c>
      <c r="O764" s="105" t="s">
        <v>201</v>
      </c>
      <c r="P764" s="105">
        <v>21</v>
      </c>
      <c r="Q764" s="105" t="s">
        <v>402</v>
      </c>
      <c r="R764" s="105">
        <v>7909</v>
      </c>
      <c r="S764" s="105" t="s">
        <v>494</v>
      </c>
      <c r="T764" s="105">
        <v>1</v>
      </c>
      <c r="U764" s="105" t="s">
        <v>32</v>
      </c>
      <c r="V764" s="105" t="s">
        <v>495</v>
      </c>
      <c r="W764" s="105">
        <v>1</v>
      </c>
      <c r="X764" s="105" t="s">
        <v>496</v>
      </c>
      <c r="Y764" s="105">
        <v>0</v>
      </c>
      <c r="Z764" s="105">
        <v>0</v>
      </c>
      <c r="AA764" s="105">
        <v>0</v>
      </c>
      <c r="AB764" s="105">
        <v>0</v>
      </c>
      <c r="AC764" s="105">
        <v>4</v>
      </c>
      <c r="AD764" s="105">
        <v>4</v>
      </c>
      <c r="AE764" s="105">
        <v>19362500</v>
      </c>
      <c r="AF764" s="105">
        <v>19362500</v>
      </c>
    </row>
    <row r="765" spans="1:32" s="105" customFormat="1">
      <c r="A765" s="105">
        <v>16</v>
      </c>
      <c r="B765" s="105" t="s">
        <v>181</v>
      </c>
      <c r="C765" s="105" t="s">
        <v>182</v>
      </c>
      <c r="D765" s="105">
        <v>2022</v>
      </c>
      <c r="E765" s="105">
        <v>1</v>
      </c>
      <c r="F765" s="105">
        <v>222</v>
      </c>
      <c r="G765" s="105" t="s">
        <v>471</v>
      </c>
      <c r="H765" s="105" t="s">
        <v>63</v>
      </c>
      <c r="I765" s="105">
        <v>93</v>
      </c>
      <c r="J765" s="105" t="s">
        <v>397</v>
      </c>
      <c r="K765" s="105">
        <v>17</v>
      </c>
      <c r="L765" s="105" t="s">
        <v>53</v>
      </c>
      <c r="M765" s="105" t="s">
        <v>31</v>
      </c>
      <c r="N765" s="105">
        <v>1</v>
      </c>
      <c r="O765" s="105" t="s">
        <v>201</v>
      </c>
      <c r="P765" s="105">
        <v>21</v>
      </c>
      <c r="Q765" s="105" t="s">
        <v>402</v>
      </c>
      <c r="R765" s="105">
        <v>7909</v>
      </c>
      <c r="S765" s="105" t="s">
        <v>494</v>
      </c>
      <c r="T765" s="105">
        <v>1</v>
      </c>
      <c r="U765" s="105" t="s">
        <v>32</v>
      </c>
      <c r="V765" s="105" t="s">
        <v>495</v>
      </c>
      <c r="W765" s="105">
        <v>2</v>
      </c>
      <c r="X765" s="105" t="s">
        <v>497</v>
      </c>
      <c r="Y765" s="105">
        <v>0</v>
      </c>
      <c r="Z765" s="105">
        <v>0</v>
      </c>
      <c r="AA765" s="105">
        <v>0</v>
      </c>
      <c r="AB765" s="105">
        <v>0</v>
      </c>
      <c r="AC765" s="105">
        <v>9</v>
      </c>
      <c r="AD765" s="105">
        <v>9</v>
      </c>
      <c r="AE765" s="105">
        <v>42356787</v>
      </c>
      <c r="AF765" s="105">
        <v>39890275</v>
      </c>
    </row>
    <row r="766" spans="1:32" s="105" customFormat="1">
      <c r="A766" s="105">
        <v>16</v>
      </c>
      <c r="B766" s="105" t="s">
        <v>181</v>
      </c>
      <c r="C766" s="105" t="s">
        <v>182</v>
      </c>
      <c r="D766" s="105">
        <v>2022</v>
      </c>
      <c r="E766" s="105">
        <v>1</v>
      </c>
      <c r="F766" s="105">
        <v>222</v>
      </c>
      <c r="G766" s="105" t="s">
        <v>471</v>
      </c>
      <c r="H766" s="105" t="s">
        <v>63</v>
      </c>
      <c r="I766" s="105">
        <v>93</v>
      </c>
      <c r="J766" s="105" t="s">
        <v>397</v>
      </c>
      <c r="K766" s="105">
        <v>18</v>
      </c>
      <c r="L766" s="105" t="s">
        <v>39</v>
      </c>
      <c r="M766" s="105" t="s">
        <v>31</v>
      </c>
      <c r="N766" s="105">
        <v>1</v>
      </c>
      <c r="O766" s="105" t="s">
        <v>201</v>
      </c>
      <c r="P766" s="105">
        <v>12</v>
      </c>
      <c r="Q766" s="105" t="s">
        <v>472</v>
      </c>
      <c r="R766" s="105">
        <v>7617</v>
      </c>
      <c r="S766" s="105" t="s">
        <v>473</v>
      </c>
      <c r="T766" s="105">
        <v>1</v>
      </c>
      <c r="U766" s="105" t="s">
        <v>32</v>
      </c>
      <c r="V766" s="105" t="s">
        <v>474</v>
      </c>
      <c r="W766" s="105">
        <v>1</v>
      </c>
      <c r="X766" s="105" t="s">
        <v>475</v>
      </c>
      <c r="Y766" s="105">
        <v>0</v>
      </c>
      <c r="Z766" s="105">
        <v>0</v>
      </c>
      <c r="AA766" s="105">
        <v>0</v>
      </c>
      <c r="AB766" s="105">
        <v>0</v>
      </c>
      <c r="AC766" s="105">
        <v>3707</v>
      </c>
      <c r="AD766" s="105">
        <v>3707</v>
      </c>
      <c r="AE766" s="105">
        <v>450000000</v>
      </c>
      <c r="AF766" s="105">
        <v>443318250</v>
      </c>
    </row>
    <row r="767" spans="1:32" s="105" customFormat="1">
      <c r="A767" s="105">
        <v>16</v>
      </c>
      <c r="B767" s="105" t="s">
        <v>181</v>
      </c>
      <c r="C767" s="105" t="s">
        <v>182</v>
      </c>
      <c r="D767" s="105">
        <v>2022</v>
      </c>
      <c r="E767" s="105">
        <v>1</v>
      </c>
      <c r="F767" s="105">
        <v>222</v>
      </c>
      <c r="G767" s="105" t="s">
        <v>471</v>
      </c>
      <c r="H767" s="105" t="s">
        <v>63</v>
      </c>
      <c r="I767" s="105">
        <v>93</v>
      </c>
      <c r="J767" s="105" t="s">
        <v>397</v>
      </c>
      <c r="K767" s="105">
        <v>18</v>
      </c>
      <c r="L767" s="105" t="s">
        <v>39</v>
      </c>
      <c r="M767" s="105" t="s">
        <v>31</v>
      </c>
      <c r="N767" s="105">
        <v>1</v>
      </c>
      <c r="O767" s="105" t="s">
        <v>201</v>
      </c>
      <c r="P767" s="105">
        <v>12</v>
      </c>
      <c r="Q767" s="105" t="s">
        <v>472</v>
      </c>
      <c r="R767" s="105">
        <v>7617</v>
      </c>
      <c r="S767" s="105" t="s">
        <v>473</v>
      </c>
      <c r="T767" s="105">
        <v>1</v>
      </c>
      <c r="U767" s="105" t="s">
        <v>32</v>
      </c>
      <c r="V767" s="105" t="s">
        <v>474</v>
      </c>
      <c r="W767" s="105">
        <v>3</v>
      </c>
      <c r="X767" s="105" t="s">
        <v>476</v>
      </c>
      <c r="Y767" s="105">
        <v>0</v>
      </c>
      <c r="Z767" s="105">
        <v>0</v>
      </c>
      <c r="AA767" s="105">
        <v>0</v>
      </c>
      <c r="AB767" s="105">
        <v>0</v>
      </c>
      <c r="AC767" s="105">
        <v>1269</v>
      </c>
      <c r="AD767" s="105">
        <v>1269</v>
      </c>
      <c r="AE767" s="105">
        <v>27720640</v>
      </c>
      <c r="AF767" s="105">
        <v>27720640</v>
      </c>
    </row>
    <row r="768" spans="1:32" s="105" customFormat="1">
      <c r="A768" s="105">
        <v>16</v>
      </c>
      <c r="B768" s="105" t="s">
        <v>181</v>
      </c>
      <c r="C768" s="105" t="s">
        <v>182</v>
      </c>
      <c r="D768" s="105">
        <v>2022</v>
      </c>
      <c r="E768" s="105">
        <v>1</v>
      </c>
      <c r="F768" s="105">
        <v>222</v>
      </c>
      <c r="G768" s="105" t="s">
        <v>471</v>
      </c>
      <c r="H768" s="105" t="s">
        <v>63</v>
      </c>
      <c r="I768" s="105">
        <v>93</v>
      </c>
      <c r="J768" s="105" t="s">
        <v>397</v>
      </c>
      <c r="K768" s="105">
        <v>18</v>
      </c>
      <c r="L768" s="105" t="s">
        <v>39</v>
      </c>
      <c r="M768" s="105" t="s">
        <v>31</v>
      </c>
      <c r="N768" s="105">
        <v>1</v>
      </c>
      <c r="O768" s="105" t="s">
        <v>201</v>
      </c>
      <c r="P768" s="105">
        <v>12</v>
      </c>
      <c r="Q768" s="105" t="s">
        <v>472</v>
      </c>
      <c r="R768" s="105">
        <v>7617</v>
      </c>
      <c r="S768" s="105" t="s">
        <v>473</v>
      </c>
      <c r="T768" s="105">
        <v>1</v>
      </c>
      <c r="U768" s="105" t="s">
        <v>32</v>
      </c>
      <c r="V768" s="105" t="s">
        <v>474</v>
      </c>
      <c r="W768" s="105">
        <v>4</v>
      </c>
      <c r="X768" s="105" t="s">
        <v>507</v>
      </c>
      <c r="Y768" s="105">
        <v>0</v>
      </c>
      <c r="Z768" s="105">
        <v>0</v>
      </c>
      <c r="AA768" s="105">
        <v>0</v>
      </c>
      <c r="AB768" s="105">
        <v>0</v>
      </c>
      <c r="AC768" s="105">
        <v>2</v>
      </c>
      <c r="AD768" s="105">
        <v>2</v>
      </c>
      <c r="AE768" s="105">
        <v>27582257</v>
      </c>
      <c r="AF768" s="105">
        <v>26944772</v>
      </c>
    </row>
    <row r="769" spans="1:32" s="105" customFormat="1">
      <c r="A769" s="105">
        <v>16</v>
      </c>
      <c r="B769" s="105" t="s">
        <v>181</v>
      </c>
      <c r="C769" s="105" t="s">
        <v>182</v>
      </c>
      <c r="D769" s="105">
        <v>2022</v>
      </c>
      <c r="E769" s="105">
        <v>1</v>
      </c>
      <c r="F769" s="105">
        <v>222</v>
      </c>
      <c r="G769" s="105" t="s">
        <v>471</v>
      </c>
      <c r="H769" s="105" t="s">
        <v>63</v>
      </c>
      <c r="I769" s="105">
        <v>93</v>
      </c>
      <c r="J769" s="105" t="s">
        <v>397</v>
      </c>
      <c r="K769" s="105">
        <v>18</v>
      </c>
      <c r="L769" s="105" t="s">
        <v>39</v>
      </c>
      <c r="M769" s="105" t="s">
        <v>31</v>
      </c>
      <c r="N769" s="105">
        <v>1</v>
      </c>
      <c r="O769" s="105" t="s">
        <v>201</v>
      </c>
      <c r="P769" s="105">
        <v>14</v>
      </c>
      <c r="Q769" s="105" t="s">
        <v>423</v>
      </c>
      <c r="R769" s="105">
        <v>7619</v>
      </c>
      <c r="S769" s="105" t="s">
        <v>477</v>
      </c>
      <c r="T769" s="105">
        <v>1</v>
      </c>
      <c r="U769" s="105" t="s">
        <v>32</v>
      </c>
      <c r="V769" s="105" t="s">
        <v>478</v>
      </c>
      <c r="W769" s="105">
        <v>1</v>
      </c>
      <c r="X769" s="105" t="s">
        <v>479</v>
      </c>
      <c r="Y769" s="105">
        <v>0</v>
      </c>
      <c r="Z769" s="105">
        <v>0</v>
      </c>
      <c r="AA769" s="105">
        <v>0</v>
      </c>
      <c r="AB769" s="105">
        <v>0</v>
      </c>
      <c r="AC769" s="105">
        <v>1577</v>
      </c>
      <c r="AD769" s="105">
        <v>1577</v>
      </c>
      <c r="AE769" s="105">
        <v>448725028</v>
      </c>
      <c r="AF769" s="105">
        <v>447383966</v>
      </c>
    </row>
    <row r="770" spans="1:32" s="105" customFormat="1">
      <c r="A770" s="105">
        <v>16</v>
      </c>
      <c r="B770" s="105" t="s">
        <v>181</v>
      </c>
      <c r="C770" s="105" t="s">
        <v>182</v>
      </c>
      <c r="D770" s="105">
        <v>2022</v>
      </c>
      <c r="E770" s="105">
        <v>1</v>
      </c>
      <c r="F770" s="105">
        <v>222</v>
      </c>
      <c r="G770" s="105" t="s">
        <v>471</v>
      </c>
      <c r="H770" s="105" t="s">
        <v>63</v>
      </c>
      <c r="I770" s="105">
        <v>93</v>
      </c>
      <c r="J770" s="105" t="s">
        <v>397</v>
      </c>
      <c r="K770" s="105">
        <v>18</v>
      </c>
      <c r="L770" s="105" t="s">
        <v>39</v>
      </c>
      <c r="M770" s="105" t="s">
        <v>31</v>
      </c>
      <c r="N770" s="105">
        <v>1</v>
      </c>
      <c r="O770" s="105" t="s">
        <v>201</v>
      </c>
      <c r="P770" s="105">
        <v>14</v>
      </c>
      <c r="Q770" s="105" t="s">
        <v>423</v>
      </c>
      <c r="R770" s="105">
        <v>7619</v>
      </c>
      <c r="S770" s="105" t="s">
        <v>477</v>
      </c>
      <c r="T770" s="105">
        <v>1</v>
      </c>
      <c r="U770" s="105" t="s">
        <v>32</v>
      </c>
      <c r="V770" s="105" t="s">
        <v>478</v>
      </c>
      <c r="W770" s="105">
        <v>3</v>
      </c>
      <c r="X770" s="105" t="s">
        <v>508</v>
      </c>
      <c r="Y770" s="105">
        <v>0</v>
      </c>
      <c r="Z770" s="105">
        <v>0</v>
      </c>
      <c r="AA770" s="105">
        <v>0</v>
      </c>
      <c r="AB770" s="105">
        <v>0</v>
      </c>
      <c r="AC770" s="105">
        <v>2</v>
      </c>
      <c r="AD770" s="105">
        <v>2</v>
      </c>
      <c r="AE770" s="105">
        <v>1228950974</v>
      </c>
      <c r="AF770" s="105">
        <v>1228950974</v>
      </c>
    </row>
    <row r="771" spans="1:32" s="105" customFormat="1">
      <c r="A771" s="105">
        <v>16</v>
      </c>
      <c r="B771" s="105" t="s">
        <v>181</v>
      </c>
      <c r="C771" s="105" t="s">
        <v>182</v>
      </c>
      <c r="D771" s="105">
        <v>2022</v>
      </c>
      <c r="E771" s="105">
        <v>1</v>
      </c>
      <c r="F771" s="105">
        <v>222</v>
      </c>
      <c r="G771" s="105" t="s">
        <v>471</v>
      </c>
      <c r="H771" s="105" t="s">
        <v>63</v>
      </c>
      <c r="I771" s="105">
        <v>93</v>
      </c>
      <c r="J771" s="105" t="s">
        <v>397</v>
      </c>
      <c r="K771" s="105">
        <v>18</v>
      </c>
      <c r="L771" s="105" t="s">
        <v>39</v>
      </c>
      <c r="M771" s="105" t="s">
        <v>31</v>
      </c>
      <c r="N771" s="105">
        <v>1</v>
      </c>
      <c r="O771" s="105" t="s">
        <v>201</v>
      </c>
      <c r="P771" s="105">
        <v>14</v>
      </c>
      <c r="Q771" s="105" t="s">
        <v>423</v>
      </c>
      <c r="R771" s="105">
        <v>7619</v>
      </c>
      <c r="S771" s="105" t="s">
        <v>477</v>
      </c>
      <c r="T771" s="105">
        <v>1</v>
      </c>
      <c r="U771" s="105" t="s">
        <v>32</v>
      </c>
      <c r="V771" s="105" t="s">
        <v>478</v>
      </c>
      <c r="W771" s="105">
        <v>7</v>
      </c>
      <c r="X771" s="105" t="s">
        <v>480</v>
      </c>
      <c r="Y771" s="105">
        <v>0</v>
      </c>
      <c r="Z771" s="105">
        <v>0</v>
      </c>
      <c r="AA771" s="105">
        <v>0</v>
      </c>
      <c r="AB771" s="105">
        <v>0</v>
      </c>
      <c r="AC771" s="105">
        <v>586</v>
      </c>
      <c r="AD771" s="105">
        <v>586</v>
      </c>
      <c r="AE771" s="105">
        <v>204085734</v>
      </c>
      <c r="AF771" s="105">
        <v>204085734</v>
      </c>
    </row>
    <row r="772" spans="1:32" s="105" customFormat="1">
      <c r="A772" s="105">
        <v>16</v>
      </c>
      <c r="B772" s="105" t="s">
        <v>181</v>
      </c>
      <c r="C772" s="105" t="s">
        <v>182</v>
      </c>
      <c r="D772" s="105">
        <v>2022</v>
      </c>
      <c r="E772" s="105">
        <v>1</v>
      </c>
      <c r="F772" s="105">
        <v>222</v>
      </c>
      <c r="G772" s="105" t="s">
        <v>471</v>
      </c>
      <c r="H772" s="105" t="s">
        <v>63</v>
      </c>
      <c r="I772" s="105">
        <v>93</v>
      </c>
      <c r="J772" s="105" t="s">
        <v>397</v>
      </c>
      <c r="K772" s="105">
        <v>18</v>
      </c>
      <c r="L772" s="105" t="s">
        <v>39</v>
      </c>
      <c r="M772" s="105" t="s">
        <v>31</v>
      </c>
      <c r="N772" s="105">
        <v>1</v>
      </c>
      <c r="O772" s="105" t="s">
        <v>201</v>
      </c>
      <c r="P772" s="105">
        <v>14</v>
      </c>
      <c r="Q772" s="105" t="s">
        <v>423</v>
      </c>
      <c r="R772" s="105">
        <v>7619</v>
      </c>
      <c r="S772" s="105" t="s">
        <v>477</v>
      </c>
      <c r="T772" s="105">
        <v>1</v>
      </c>
      <c r="U772" s="105" t="s">
        <v>32</v>
      </c>
      <c r="V772" s="105" t="s">
        <v>478</v>
      </c>
      <c r="W772" s="105">
        <v>8</v>
      </c>
      <c r="X772" s="105" t="s">
        <v>481</v>
      </c>
      <c r="Y772" s="105">
        <v>0</v>
      </c>
      <c r="Z772" s="105">
        <v>0</v>
      </c>
      <c r="AA772" s="105">
        <v>0</v>
      </c>
      <c r="AB772" s="105">
        <v>0</v>
      </c>
      <c r="AC772" s="105">
        <v>920</v>
      </c>
      <c r="AD772" s="105">
        <v>920</v>
      </c>
      <c r="AE772" s="105">
        <v>531653954</v>
      </c>
      <c r="AF772" s="105">
        <v>531653954</v>
      </c>
    </row>
    <row r="773" spans="1:32" s="105" customFormat="1">
      <c r="A773" s="105">
        <v>16</v>
      </c>
      <c r="B773" s="105" t="s">
        <v>181</v>
      </c>
      <c r="C773" s="105" t="s">
        <v>182</v>
      </c>
      <c r="D773" s="105">
        <v>2022</v>
      </c>
      <c r="E773" s="105">
        <v>1</v>
      </c>
      <c r="F773" s="105">
        <v>222</v>
      </c>
      <c r="G773" s="105" t="s">
        <v>471</v>
      </c>
      <c r="H773" s="105" t="s">
        <v>63</v>
      </c>
      <c r="I773" s="105">
        <v>93</v>
      </c>
      <c r="J773" s="105" t="s">
        <v>397</v>
      </c>
      <c r="K773" s="105">
        <v>18</v>
      </c>
      <c r="L773" s="105" t="s">
        <v>39</v>
      </c>
      <c r="M773" s="105" t="s">
        <v>31</v>
      </c>
      <c r="N773" s="105">
        <v>1</v>
      </c>
      <c r="O773" s="105" t="s">
        <v>201</v>
      </c>
      <c r="P773" s="105">
        <v>15</v>
      </c>
      <c r="Q773" s="105" t="s">
        <v>42</v>
      </c>
      <c r="R773" s="105">
        <v>7594</v>
      </c>
      <c r="S773" s="105" t="s">
        <v>482</v>
      </c>
      <c r="T773" s="105">
        <v>1</v>
      </c>
      <c r="U773" s="105" t="s">
        <v>32</v>
      </c>
      <c r="V773" s="105" t="s">
        <v>498</v>
      </c>
      <c r="W773" s="105">
        <v>3</v>
      </c>
      <c r="X773" s="105" t="s">
        <v>484</v>
      </c>
      <c r="Y773" s="105">
        <v>0</v>
      </c>
      <c r="Z773" s="105">
        <v>0</v>
      </c>
      <c r="AA773" s="105">
        <v>0</v>
      </c>
      <c r="AB773" s="105">
        <v>0</v>
      </c>
      <c r="AC773" s="105">
        <v>27</v>
      </c>
      <c r="AD773" s="105">
        <v>27</v>
      </c>
      <c r="AE773" s="105">
        <v>1971000</v>
      </c>
      <c r="AF773" s="105">
        <v>1971000</v>
      </c>
    </row>
    <row r="774" spans="1:32" s="105" customFormat="1">
      <c r="A774" s="105">
        <v>16</v>
      </c>
      <c r="B774" s="105" t="s">
        <v>181</v>
      </c>
      <c r="C774" s="105" t="s">
        <v>182</v>
      </c>
      <c r="D774" s="105">
        <v>2022</v>
      </c>
      <c r="E774" s="105">
        <v>1</v>
      </c>
      <c r="F774" s="105">
        <v>222</v>
      </c>
      <c r="G774" s="105" t="s">
        <v>471</v>
      </c>
      <c r="H774" s="105" t="s">
        <v>63</v>
      </c>
      <c r="I774" s="105">
        <v>93</v>
      </c>
      <c r="J774" s="105" t="s">
        <v>397</v>
      </c>
      <c r="K774" s="105">
        <v>18</v>
      </c>
      <c r="L774" s="105" t="s">
        <v>39</v>
      </c>
      <c r="M774" s="105" t="s">
        <v>31</v>
      </c>
      <c r="N774" s="105">
        <v>1</v>
      </c>
      <c r="O774" s="105" t="s">
        <v>201</v>
      </c>
      <c r="P774" s="105">
        <v>21</v>
      </c>
      <c r="Q774" s="105" t="s">
        <v>402</v>
      </c>
      <c r="R774" s="105">
        <v>7585</v>
      </c>
      <c r="S774" s="105" t="s">
        <v>64</v>
      </c>
      <c r="T774" s="105">
        <v>1</v>
      </c>
      <c r="U774" s="105" t="s">
        <v>32</v>
      </c>
      <c r="V774" s="105" t="s">
        <v>485</v>
      </c>
      <c r="W774" s="105">
        <v>1</v>
      </c>
      <c r="X774" s="105" t="s">
        <v>499</v>
      </c>
      <c r="Y774" s="105">
        <v>0</v>
      </c>
      <c r="Z774" s="105">
        <v>0</v>
      </c>
      <c r="AA774" s="105">
        <v>0</v>
      </c>
      <c r="AB774" s="105">
        <v>0</v>
      </c>
      <c r="AC774" s="105">
        <v>1</v>
      </c>
      <c r="AD774" s="105">
        <v>1</v>
      </c>
      <c r="AE774" s="105">
        <v>840039</v>
      </c>
      <c r="AF774" s="105">
        <v>840039</v>
      </c>
    </row>
    <row r="775" spans="1:32" s="105" customFormat="1">
      <c r="A775" s="105">
        <v>16</v>
      </c>
      <c r="B775" s="105" t="s">
        <v>181</v>
      </c>
      <c r="C775" s="105" t="s">
        <v>182</v>
      </c>
      <c r="D775" s="105">
        <v>2022</v>
      </c>
      <c r="E775" s="105">
        <v>1</v>
      </c>
      <c r="F775" s="105">
        <v>222</v>
      </c>
      <c r="G775" s="105" t="s">
        <v>471</v>
      </c>
      <c r="H775" s="105" t="s">
        <v>63</v>
      </c>
      <c r="I775" s="105">
        <v>93</v>
      </c>
      <c r="J775" s="105" t="s">
        <v>397</v>
      </c>
      <c r="K775" s="105">
        <v>18</v>
      </c>
      <c r="L775" s="105" t="s">
        <v>39</v>
      </c>
      <c r="M775" s="105" t="s">
        <v>31</v>
      </c>
      <c r="N775" s="105">
        <v>1</v>
      </c>
      <c r="O775" s="105" t="s">
        <v>201</v>
      </c>
      <c r="P775" s="105">
        <v>21</v>
      </c>
      <c r="Q775" s="105" t="s">
        <v>402</v>
      </c>
      <c r="R775" s="105">
        <v>7585</v>
      </c>
      <c r="S775" s="105" t="s">
        <v>64</v>
      </c>
      <c r="T775" s="105">
        <v>1</v>
      </c>
      <c r="U775" s="105" t="s">
        <v>32</v>
      </c>
      <c r="V775" s="105" t="s">
        <v>485</v>
      </c>
      <c r="W775" s="105">
        <v>4</v>
      </c>
      <c r="X775" s="105" t="s">
        <v>502</v>
      </c>
      <c r="Y775" s="105">
        <v>0</v>
      </c>
      <c r="Z775" s="105">
        <v>0</v>
      </c>
      <c r="AA775" s="105">
        <v>0</v>
      </c>
      <c r="AB775" s="105">
        <v>0</v>
      </c>
      <c r="AC775" s="105">
        <v>2</v>
      </c>
      <c r="AD775" s="105">
        <v>2</v>
      </c>
      <c r="AE775" s="105">
        <v>4351404</v>
      </c>
      <c r="AF775" s="105">
        <v>4350295</v>
      </c>
    </row>
    <row r="776" spans="1:32" s="105" customFormat="1">
      <c r="A776" s="105">
        <v>16</v>
      </c>
      <c r="B776" s="105" t="s">
        <v>181</v>
      </c>
      <c r="C776" s="105" t="s">
        <v>182</v>
      </c>
      <c r="D776" s="105">
        <v>2022</v>
      </c>
      <c r="E776" s="105">
        <v>1</v>
      </c>
      <c r="F776" s="105">
        <v>222</v>
      </c>
      <c r="G776" s="105" t="s">
        <v>471</v>
      </c>
      <c r="H776" s="105" t="s">
        <v>63</v>
      </c>
      <c r="I776" s="105">
        <v>93</v>
      </c>
      <c r="J776" s="105" t="s">
        <v>397</v>
      </c>
      <c r="K776" s="105">
        <v>18</v>
      </c>
      <c r="L776" s="105" t="s">
        <v>39</v>
      </c>
      <c r="M776" s="105" t="s">
        <v>31</v>
      </c>
      <c r="N776" s="105">
        <v>1</v>
      </c>
      <c r="O776" s="105" t="s">
        <v>201</v>
      </c>
      <c r="P776" s="105">
        <v>21</v>
      </c>
      <c r="Q776" s="105" t="s">
        <v>402</v>
      </c>
      <c r="R776" s="105">
        <v>7585</v>
      </c>
      <c r="S776" s="105" t="s">
        <v>64</v>
      </c>
      <c r="T776" s="105">
        <v>1</v>
      </c>
      <c r="U776" s="105" t="s">
        <v>32</v>
      </c>
      <c r="V776" s="105" t="s">
        <v>485</v>
      </c>
      <c r="W776" s="105">
        <v>6</v>
      </c>
      <c r="X776" s="105" t="s">
        <v>486</v>
      </c>
      <c r="Y776" s="105">
        <v>0</v>
      </c>
      <c r="Z776" s="105">
        <v>0</v>
      </c>
      <c r="AA776" s="105">
        <v>0</v>
      </c>
      <c r="AB776" s="105">
        <v>0</v>
      </c>
      <c r="AC776" s="105">
        <v>1</v>
      </c>
      <c r="AD776" s="105">
        <v>1</v>
      </c>
      <c r="AE776" s="105">
        <v>3286621</v>
      </c>
      <c r="AF776" s="105">
        <v>3286621</v>
      </c>
    </row>
    <row r="777" spans="1:32" s="105" customFormat="1">
      <c r="A777" s="105">
        <v>16</v>
      </c>
      <c r="B777" s="105" t="s">
        <v>181</v>
      </c>
      <c r="C777" s="105" t="s">
        <v>182</v>
      </c>
      <c r="D777" s="105">
        <v>2022</v>
      </c>
      <c r="E777" s="105">
        <v>1</v>
      </c>
      <c r="F777" s="105">
        <v>222</v>
      </c>
      <c r="G777" s="105" t="s">
        <v>471</v>
      </c>
      <c r="H777" s="105" t="s">
        <v>63</v>
      </c>
      <c r="I777" s="105">
        <v>93</v>
      </c>
      <c r="J777" s="105" t="s">
        <v>397</v>
      </c>
      <c r="K777" s="105">
        <v>18</v>
      </c>
      <c r="L777" s="105" t="s">
        <v>39</v>
      </c>
      <c r="M777" s="105" t="s">
        <v>31</v>
      </c>
      <c r="N777" s="105">
        <v>1</v>
      </c>
      <c r="O777" s="105" t="s">
        <v>201</v>
      </c>
      <c r="P777" s="105">
        <v>21</v>
      </c>
      <c r="Q777" s="105" t="s">
        <v>402</v>
      </c>
      <c r="R777" s="105">
        <v>7585</v>
      </c>
      <c r="S777" s="105" t="s">
        <v>64</v>
      </c>
      <c r="T777" s="105">
        <v>1</v>
      </c>
      <c r="U777" s="105" t="s">
        <v>32</v>
      </c>
      <c r="V777" s="105" t="s">
        <v>485</v>
      </c>
      <c r="W777" s="105">
        <v>7</v>
      </c>
      <c r="X777" s="105" t="s">
        <v>487</v>
      </c>
      <c r="Y777" s="105">
        <v>0</v>
      </c>
      <c r="Z777" s="105">
        <v>0</v>
      </c>
      <c r="AA777" s="105">
        <v>0</v>
      </c>
      <c r="AB777" s="105">
        <v>0</v>
      </c>
      <c r="AC777" s="105">
        <v>12</v>
      </c>
      <c r="AD777" s="105">
        <v>12</v>
      </c>
      <c r="AE777" s="105">
        <v>32284355</v>
      </c>
      <c r="AF777" s="105">
        <v>32284355</v>
      </c>
    </row>
    <row r="778" spans="1:32" s="105" customFormat="1">
      <c r="A778" s="105">
        <v>16</v>
      </c>
      <c r="B778" s="105" t="s">
        <v>181</v>
      </c>
      <c r="C778" s="105" t="s">
        <v>182</v>
      </c>
      <c r="D778" s="105">
        <v>2022</v>
      </c>
      <c r="E778" s="105">
        <v>1</v>
      </c>
      <c r="F778" s="105">
        <v>222</v>
      </c>
      <c r="G778" s="105" t="s">
        <v>471</v>
      </c>
      <c r="H778" s="105" t="s">
        <v>63</v>
      </c>
      <c r="I778" s="105">
        <v>93</v>
      </c>
      <c r="J778" s="105" t="s">
        <v>397</v>
      </c>
      <c r="K778" s="105">
        <v>18</v>
      </c>
      <c r="L778" s="105" t="s">
        <v>39</v>
      </c>
      <c r="M778" s="105" t="s">
        <v>31</v>
      </c>
      <c r="N778" s="105">
        <v>1</v>
      </c>
      <c r="O778" s="105" t="s">
        <v>201</v>
      </c>
      <c r="P778" s="105">
        <v>21</v>
      </c>
      <c r="Q778" s="105" t="s">
        <v>402</v>
      </c>
      <c r="R778" s="105">
        <v>7585</v>
      </c>
      <c r="S778" s="105" t="s">
        <v>64</v>
      </c>
      <c r="T778" s="105">
        <v>1</v>
      </c>
      <c r="U778" s="105" t="s">
        <v>32</v>
      </c>
      <c r="V778" s="105" t="s">
        <v>485</v>
      </c>
      <c r="W778" s="105">
        <v>8</v>
      </c>
      <c r="X778" s="105" t="s">
        <v>488</v>
      </c>
      <c r="Y778" s="105">
        <v>0</v>
      </c>
      <c r="Z778" s="105">
        <v>0</v>
      </c>
      <c r="AA778" s="105">
        <v>0</v>
      </c>
      <c r="AB778" s="105">
        <v>0</v>
      </c>
      <c r="AC778" s="105">
        <v>23</v>
      </c>
      <c r="AD778" s="105">
        <v>23</v>
      </c>
      <c r="AE778" s="105">
        <v>15606753</v>
      </c>
      <c r="AF778" s="105">
        <v>15606684</v>
      </c>
    </row>
    <row r="779" spans="1:32" s="105" customFormat="1">
      <c r="A779" s="105">
        <v>16</v>
      </c>
      <c r="B779" s="105" t="s">
        <v>181</v>
      </c>
      <c r="C779" s="105" t="s">
        <v>182</v>
      </c>
      <c r="D779" s="105">
        <v>2022</v>
      </c>
      <c r="E779" s="105">
        <v>1</v>
      </c>
      <c r="F779" s="105">
        <v>222</v>
      </c>
      <c r="G779" s="105" t="s">
        <v>471</v>
      </c>
      <c r="H779" s="105" t="s">
        <v>63</v>
      </c>
      <c r="I779" s="105">
        <v>93</v>
      </c>
      <c r="J779" s="105" t="s">
        <v>397</v>
      </c>
      <c r="K779" s="105">
        <v>18</v>
      </c>
      <c r="L779" s="105" t="s">
        <v>39</v>
      </c>
      <c r="M779" s="105" t="s">
        <v>31</v>
      </c>
      <c r="N779" s="105">
        <v>1</v>
      </c>
      <c r="O779" s="105" t="s">
        <v>201</v>
      </c>
      <c r="P779" s="105">
        <v>21</v>
      </c>
      <c r="Q779" s="105" t="s">
        <v>402</v>
      </c>
      <c r="R779" s="105">
        <v>7585</v>
      </c>
      <c r="S779" s="105" t="s">
        <v>64</v>
      </c>
      <c r="T779" s="105">
        <v>1</v>
      </c>
      <c r="U779" s="105" t="s">
        <v>32</v>
      </c>
      <c r="V779" s="105" t="s">
        <v>485</v>
      </c>
      <c r="W779" s="105">
        <v>9</v>
      </c>
      <c r="X779" s="105" t="s">
        <v>489</v>
      </c>
      <c r="Y779" s="105">
        <v>0</v>
      </c>
      <c r="Z779" s="105">
        <v>0</v>
      </c>
      <c r="AA779" s="105">
        <v>0</v>
      </c>
      <c r="AB779" s="105">
        <v>0</v>
      </c>
      <c r="AC779" s="105">
        <v>6</v>
      </c>
      <c r="AD779" s="105">
        <v>6</v>
      </c>
      <c r="AE779" s="105">
        <v>77165093</v>
      </c>
      <c r="AF779" s="105">
        <v>76353822</v>
      </c>
    </row>
    <row r="780" spans="1:32" s="105" customFormat="1">
      <c r="A780" s="105">
        <v>16</v>
      </c>
      <c r="B780" s="105" t="s">
        <v>181</v>
      </c>
      <c r="C780" s="105" t="s">
        <v>182</v>
      </c>
      <c r="D780" s="105">
        <v>2022</v>
      </c>
      <c r="E780" s="105">
        <v>1</v>
      </c>
      <c r="F780" s="105">
        <v>222</v>
      </c>
      <c r="G780" s="105" t="s">
        <v>471</v>
      </c>
      <c r="H780" s="105" t="s">
        <v>63</v>
      </c>
      <c r="I780" s="105">
        <v>93</v>
      </c>
      <c r="J780" s="105" t="s">
        <v>397</v>
      </c>
      <c r="K780" s="105">
        <v>18</v>
      </c>
      <c r="L780" s="105" t="s">
        <v>39</v>
      </c>
      <c r="M780" s="105" t="s">
        <v>31</v>
      </c>
      <c r="N780" s="105">
        <v>1</v>
      </c>
      <c r="O780" s="105" t="s">
        <v>201</v>
      </c>
      <c r="P780" s="105">
        <v>21</v>
      </c>
      <c r="Q780" s="105" t="s">
        <v>402</v>
      </c>
      <c r="R780" s="105">
        <v>7600</v>
      </c>
      <c r="S780" s="105" t="s">
        <v>504</v>
      </c>
      <c r="T780" s="105">
        <v>1</v>
      </c>
      <c r="U780" s="105" t="s">
        <v>32</v>
      </c>
      <c r="V780" s="105" t="s">
        <v>505</v>
      </c>
      <c r="W780" s="105">
        <v>1</v>
      </c>
      <c r="X780" s="105" t="s">
        <v>511</v>
      </c>
      <c r="Y780" s="105">
        <v>0</v>
      </c>
      <c r="Z780" s="105">
        <v>0</v>
      </c>
      <c r="AA780" s="105">
        <v>0</v>
      </c>
      <c r="AB780" s="105">
        <v>0</v>
      </c>
      <c r="AC780" s="105">
        <v>46</v>
      </c>
      <c r="AD780" s="105">
        <v>46</v>
      </c>
      <c r="AE780" s="105">
        <v>426514449</v>
      </c>
      <c r="AF780" s="105">
        <v>426514449</v>
      </c>
    </row>
    <row r="781" spans="1:32" s="105" customFormat="1">
      <c r="A781" s="105">
        <v>16</v>
      </c>
      <c r="B781" s="105" t="s">
        <v>181</v>
      </c>
      <c r="C781" s="105" t="s">
        <v>182</v>
      </c>
      <c r="D781" s="105">
        <v>2022</v>
      </c>
      <c r="E781" s="105">
        <v>1</v>
      </c>
      <c r="F781" s="105">
        <v>222</v>
      </c>
      <c r="G781" s="105" t="s">
        <v>471</v>
      </c>
      <c r="H781" s="105" t="s">
        <v>63</v>
      </c>
      <c r="I781" s="105">
        <v>93</v>
      </c>
      <c r="J781" s="105" t="s">
        <v>397</v>
      </c>
      <c r="K781" s="105">
        <v>18</v>
      </c>
      <c r="L781" s="105" t="s">
        <v>39</v>
      </c>
      <c r="M781" s="105" t="s">
        <v>31</v>
      </c>
      <c r="N781" s="105">
        <v>1</v>
      </c>
      <c r="O781" s="105" t="s">
        <v>201</v>
      </c>
      <c r="P781" s="105">
        <v>21</v>
      </c>
      <c r="Q781" s="105" t="s">
        <v>402</v>
      </c>
      <c r="R781" s="105">
        <v>7614</v>
      </c>
      <c r="S781" s="105" t="s">
        <v>490</v>
      </c>
      <c r="T781" s="105">
        <v>1</v>
      </c>
      <c r="U781" s="105" t="s">
        <v>32</v>
      </c>
      <c r="V781" s="105" t="s">
        <v>491</v>
      </c>
      <c r="W781" s="105">
        <v>1</v>
      </c>
      <c r="X781" s="105" t="s">
        <v>492</v>
      </c>
      <c r="Y781" s="105">
        <v>0</v>
      </c>
      <c r="Z781" s="105">
        <v>0</v>
      </c>
      <c r="AA781" s="105">
        <v>0</v>
      </c>
      <c r="AB781" s="105">
        <v>0</v>
      </c>
      <c r="AC781" s="105">
        <v>2</v>
      </c>
      <c r="AD781" s="105">
        <v>2</v>
      </c>
      <c r="AE781" s="105">
        <v>9088331</v>
      </c>
      <c r="AF781" s="105">
        <v>9088331</v>
      </c>
    </row>
    <row r="782" spans="1:32" s="105" customFormat="1">
      <c r="A782" s="105">
        <v>16</v>
      </c>
      <c r="B782" s="105" t="s">
        <v>181</v>
      </c>
      <c r="C782" s="105" t="s">
        <v>182</v>
      </c>
      <c r="D782" s="105">
        <v>2022</v>
      </c>
      <c r="E782" s="105">
        <v>1</v>
      </c>
      <c r="F782" s="105">
        <v>222</v>
      </c>
      <c r="G782" s="105" t="s">
        <v>471</v>
      </c>
      <c r="H782" s="105" t="s">
        <v>63</v>
      </c>
      <c r="I782" s="105">
        <v>93</v>
      </c>
      <c r="J782" s="105" t="s">
        <v>397</v>
      </c>
      <c r="K782" s="105">
        <v>18</v>
      </c>
      <c r="L782" s="105" t="s">
        <v>39</v>
      </c>
      <c r="M782" s="105" t="s">
        <v>31</v>
      </c>
      <c r="N782" s="105">
        <v>1</v>
      </c>
      <c r="O782" s="105" t="s">
        <v>201</v>
      </c>
      <c r="P782" s="105">
        <v>21</v>
      </c>
      <c r="Q782" s="105" t="s">
        <v>402</v>
      </c>
      <c r="R782" s="105">
        <v>7909</v>
      </c>
      <c r="S782" s="105" t="s">
        <v>494</v>
      </c>
      <c r="T782" s="105">
        <v>1</v>
      </c>
      <c r="U782" s="105" t="s">
        <v>32</v>
      </c>
      <c r="V782" s="105" t="s">
        <v>495</v>
      </c>
      <c r="W782" s="105">
        <v>1</v>
      </c>
      <c r="X782" s="105" t="s">
        <v>496</v>
      </c>
      <c r="Y782" s="105">
        <v>0</v>
      </c>
      <c r="Z782" s="105">
        <v>0</v>
      </c>
      <c r="AA782" s="105">
        <v>0</v>
      </c>
      <c r="AB782" s="105">
        <v>0</v>
      </c>
      <c r="AC782" s="105">
        <v>4</v>
      </c>
      <c r="AD782" s="105">
        <v>4</v>
      </c>
      <c r="AE782" s="105">
        <v>17362500</v>
      </c>
      <c r="AF782" s="105">
        <v>17362500</v>
      </c>
    </row>
    <row r="783" spans="1:32" s="105" customFormat="1">
      <c r="A783" s="105">
        <v>16</v>
      </c>
      <c r="B783" s="105" t="s">
        <v>181</v>
      </c>
      <c r="C783" s="105" t="s">
        <v>182</v>
      </c>
      <c r="D783" s="105">
        <v>2022</v>
      </c>
      <c r="E783" s="105">
        <v>1</v>
      </c>
      <c r="F783" s="105">
        <v>222</v>
      </c>
      <c r="G783" s="105" t="s">
        <v>471</v>
      </c>
      <c r="H783" s="105" t="s">
        <v>63</v>
      </c>
      <c r="I783" s="105">
        <v>93</v>
      </c>
      <c r="J783" s="105" t="s">
        <v>397</v>
      </c>
      <c r="K783" s="105">
        <v>18</v>
      </c>
      <c r="L783" s="105" t="s">
        <v>39</v>
      </c>
      <c r="M783" s="105" t="s">
        <v>31</v>
      </c>
      <c r="N783" s="105">
        <v>1</v>
      </c>
      <c r="O783" s="105" t="s">
        <v>201</v>
      </c>
      <c r="P783" s="105">
        <v>21</v>
      </c>
      <c r="Q783" s="105" t="s">
        <v>402</v>
      </c>
      <c r="R783" s="105">
        <v>7909</v>
      </c>
      <c r="S783" s="105" t="s">
        <v>494</v>
      </c>
      <c r="T783" s="105">
        <v>1</v>
      </c>
      <c r="U783" s="105" t="s">
        <v>32</v>
      </c>
      <c r="V783" s="105" t="s">
        <v>495</v>
      </c>
      <c r="W783" s="105">
        <v>2</v>
      </c>
      <c r="X783" s="105" t="s">
        <v>497</v>
      </c>
      <c r="Y783" s="105">
        <v>0</v>
      </c>
      <c r="Z783" s="105">
        <v>0</v>
      </c>
      <c r="AA783" s="105">
        <v>0</v>
      </c>
      <c r="AB783" s="105">
        <v>0</v>
      </c>
      <c r="AC783" s="105">
        <v>11</v>
      </c>
      <c r="AD783" s="105">
        <v>11</v>
      </c>
      <c r="AE783" s="105">
        <v>49324962</v>
      </c>
      <c r="AF783" s="105">
        <v>48754780</v>
      </c>
    </row>
    <row r="784" spans="1:32" s="105" customFormat="1">
      <c r="A784" s="105">
        <v>16</v>
      </c>
      <c r="B784" s="105" t="s">
        <v>181</v>
      </c>
      <c r="C784" s="105" t="s">
        <v>182</v>
      </c>
      <c r="D784" s="105">
        <v>2022</v>
      </c>
      <c r="E784" s="105">
        <v>1</v>
      </c>
      <c r="F784" s="105">
        <v>222</v>
      </c>
      <c r="G784" s="105" t="s">
        <v>471</v>
      </c>
      <c r="H784" s="105" t="s">
        <v>63</v>
      </c>
      <c r="I784" s="105">
        <v>93</v>
      </c>
      <c r="J784" s="105" t="s">
        <v>397</v>
      </c>
      <c r="K784" s="105">
        <v>19</v>
      </c>
      <c r="L784" s="105" t="s">
        <v>187</v>
      </c>
      <c r="M784" s="105" t="s">
        <v>31</v>
      </c>
      <c r="N784" s="105">
        <v>1</v>
      </c>
      <c r="O784" s="105" t="s">
        <v>201</v>
      </c>
      <c r="P784" s="105">
        <v>12</v>
      </c>
      <c r="Q784" s="105" t="s">
        <v>472</v>
      </c>
      <c r="R784" s="105">
        <v>7617</v>
      </c>
      <c r="S784" s="105" t="s">
        <v>473</v>
      </c>
      <c r="T784" s="105">
        <v>1</v>
      </c>
      <c r="U784" s="105" t="s">
        <v>32</v>
      </c>
      <c r="V784" s="105" t="s">
        <v>474</v>
      </c>
      <c r="W784" s="105">
        <v>1</v>
      </c>
      <c r="X784" s="105" t="s">
        <v>475</v>
      </c>
      <c r="Y784" s="105">
        <v>0</v>
      </c>
      <c r="Z784" s="105">
        <v>0</v>
      </c>
      <c r="AA784" s="105">
        <v>0</v>
      </c>
      <c r="AB784" s="105">
        <v>0</v>
      </c>
      <c r="AC784" s="105">
        <v>4364</v>
      </c>
      <c r="AD784" s="105">
        <v>4364</v>
      </c>
      <c r="AE784" s="105">
        <v>500000000</v>
      </c>
      <c r="AF784" s="105">
        <v>492575833</v>
      </c>
    </row>
    <row r="785" spans="1:32" s="105" customFormat="1">
      <c r="A785" s="105">
        <v>16</v>
      </c>
      <c r="B785" s="105" t="s">
        <v>181</v>
      </c>
      <c r="C785" s="105" t="s">
        <v>182</v>
      </c>
      <c r="D785" s="105">
        <v>2022</v>
      </c>
      <c r="E785" s="105">
        <v>1</v>
      </c>
      <c r="F785" s="105">
        <v>222</v>
      </c>
      <c r="G785" s="105" t="s">
        <v>471</v>
      </c>
      <c r="H785" s="105" t="s">
        <v>63</v>
      </c>
      <c r="I785" s="105">
        <v>93</v>
      </c>
      <c r="J785" s="105" t="s">
        <v>397</v>
      </c>
      <c r="K785" s="105">
        <v>19</v>
      </c>
      <c r="L785" s="105" t="s">
        <v>187</v>
      </c>
      <c r="M785" s="105" t="s">
        <v>31</v>
      </c>
      <c r="N785" s="105">
        <v>1</v>
      </c>
      <c r="O785" s="105" t="s">
        <v>201</v>
      </c>
      <c r="P785" s="105">
        <v>12</v>
      </c>
      <c r="Q785" s="105" t="s">
        <v>472</v>
      </c>
      <c r="R785" s="105">
        <v>7617</v>
      </c>
      <c r="S785" s="105" t="s">
        <v>473</v>
      </c>
      <c r="T785" s="105">
        <v>1</v>
      </c>
      <c r="U785" s="105" t="s">
        <v>32</v>
      </c>
      <c r="V785" s="105" t="s">
        <v>474</v>
      </c>
      <c r="W785" s="105">
        <v>3</v>
      </c>
      <c r="X785" s="105" t="s">
        <v>476</v>
      </c>
      <c r="Y785" s="105">
        <v>0</v>
      </c>
      <c r="Z785" s="105">
        <v>0</v>
      </c>
      <c r="AA785" s="105">
        <v>0</v>
      </c>
      <c r="AB785" s="105">
        <v>0</v>
      </c>
      <c r="AC785" s="105">
        <v>4310</v>
      </c>
      <c r="AD785" s="105">
        <v>4334</v>
      </c>
      <c r="AE785" s="105">
        <v>98000001</v>
      </c>
      <c r="AF785" s="105">
        <v>98000001</v>
      </c>
    </row>
    <row r="786" spans="1:32" s="105" customFormat="1">
      <c r="A786" s="105">
        <v>16</v>
      </c>
      <c r="B786" s="105" t="s">
        <v>181</v>
      </c>
      <c r="C786" s="105" t="s">
        <v>182</v>
      </c>
      <c r="D786" s="105">
        <v>2022</v>
      </c>
      <c r="E786" s="105">
        <v>1</v>
      </c>
      <c r="F786" s="105">
        <v>222</v>
      </c>
      <c r="G786" s="105" t="s">
        <v>471</v>
      </c>
      <c r="H786" s="105" t="s">
        <v>63</v>
      </c>
      <c r="I786" s="105">
        <v>93</v>
      </c>
      <c r="J786" s="105" t="s">
        <v>397</v>
      </c>
      <c r="K786" s="105">
        <v>19</v>
      </c>
      <c r="L786" s="105" t="s">
        <v>187</v>
      </c>
      <c r="M786" s="105" t="s">
        <v>31</v>
      </c>
      <c r="N786" s="105">
        <v>1</v>
      </c>
      <c r="O786" s="105" t="s">
        <v>201</v>
      </c>
      <c r="P786" s="105">
        <v>12</v>
      </c>
      <c r="Q786" s="105" t="s">
        <v>472</v>
      </c>
      <c r="R786" s="105">
        <v>7617</v>
      </c>
      <c r="S786" s="105" t="s">
        <v>473</v>
      </c>
      <c r="T786" s="105">
        <v>1</v>
      </c>
      <c r="U786" s="105" t="s">
        <v>32</v>
      </c>
      <c r="V786" s="105" t="s">
        <v>474</v>
      </c>
      <c r="W786" s="105">
        <v>4</v>
      </c>
      <c r="X786" s="105" t="s">
        <v>507</v>
      </c>
      <c r="Y786" s="105">
        <v>0</v>
      </c>
      <c r="Z786" s="105">
        <v>0</v>
      </c>
      <c r="AA786" s="105">
        <v>0</v>
      </c>
      <c r="AB786" s="105">
        <v>0</v>
      </c>
      <c r="AC786" s="105">
        <v>1</v>
      </c>
      <c r="AD786" s="105">
        <v>1</v>
      </c>
      <c r="AE786" s="105">
        <v>13791128</v>
      </c>
      <c r="AF786" s="105">
        <v>13472389</v>
      </c>
    </row>
    <row r="787" spans="1:32" s="105" customFormat="1">
      <c r="A787" s="105">
        <v>16</v>
      </c>
      <c r="B787" s="105" t="s">
        <v>181</v>
      </c>
      <c r="C787" s="105" t="s">
        <v>182</v>
      </c>
      <c r="D787" s="105">
        <v>2022</v>
      </c>
      <c r="E787" s="105">
        <v>1</v>
      </c>
      <c r="F787" s="105">
        <v>222</v>
      </c>
      <c r="G787" s="105" t="s">
        <v>471</v>
      </c>
      <c r="H787" s="105" t="s">
        <v>63</v>
      </c>
      <c r="I787" s="105">
        <v>93</v>
      </c>
      <c r="J787" s="105" t="s">
        <v>397</v>
      </c>
      <c r="K787" s="105">
        <v>19</v>
      </c>
      <c r="L787" s="105" t="s">
        <v>187</v>
      </c>
      <c r="M787" s="105" t="s">
        <v>31</v>
      </c>
      <c r="N787" s="105">
        <v>1</v>
      </c>
      <c r="O787" s="105" t="s">
        <v>201</v>
      </c>
      <c r="P787" s="105">
        <v>14</v>
      </c>
      <c r="Q787" s="105" t="s">
        <v>423</v>
      </c>
      <c r="R787" s="105">
        <v>7619</v>
      </c>
      <c r="S787" s="105" t="s">
        <v>477</v>
      </c>
      <c r="T787" s="105">
        <v>1</v>
      </c>
      <c r="U787" s="105" t="s">
        <v>32</v>
      </c>
      <c r="V787" s="105" t="s">
        <v>478</v>
      </c>
      <c r="W787" s="105">
        <v>1</v>
      </c>
      <c r="X787" s="105" t="s">
        <v>479</v>
      </c>
      <c r="Y787" s="105">
        <v>0</v>
      </c>
      <c r="Z787" s="105">
        <v>0</v>
      </c>
      <c r="AA787" s="105">
        <v>0</v>
      </c>
      <c r="AB787" s="105">
        <v>0</v>
      </c>
      <c r="AC787" s="105">
        <v>3505</v>
      </c>
      <c r="AD787" s="105">
        <v>3530</v>
      </c>
      <c r="AE787" s="105">
        <v>997559352</v>
      </c>
      <c r="AF787" s="105">
        <v>997609352</v>
      </c>
    </row>
    <row r="788" spans="1:32" s="105" customFormat="1">
      <c r="A788" s="105">
        <v>16</v>
      </c>
      <c r="B788" s="105" t="s">
        <v>181</v>
      </c>
      <c r="C788" s="105" t="s">
        <v>182</v>
      </c>
      <c r="D788" s="105">
        <v>2022</v>
      </c>
      <c r="E788" s="105">
        <v>1</v>
      </c>
      <c r="F788" s="105">
        <v>222</v>
      </c>
      <c r="G788" s="105" t="s">
        <v>471</v>
      </c>
      <c r="H788" s="105" t="s">
        <v>63</v>
      </c>
      <c r="I788" s="105">
        <v>93</v>
      </c>
      <c r="J788" s="105" t="s">
        <v>397</v>
      </c>
      <c r="K788" s="105">
        <v>19</v>
      </c>
      <c r="L788" s="105" t="s">
        <v>187</v>
      </c>
      <c r="M788" s="105" t="s">
        <v>31</v>
      </c>
      <c r="N788" s="105">
        <v>1</v>
      </c>
      <c r="O788" s="105" t="s">
        <v>201</v>
      </c>
      <c r="P788" s="105">
        <v>14</v>
      </c>
      <c r="Q788" s="105" t="s">
        <v>423</v>
      </c>
      <c r="R788" s="105">
        <v>7619</v>
      </c>
      <c r="S788" s="105" t="s">
        <v>477</v>
      </c>
      <c r="T788" s="105">
        <v>1</v>
      </c>
      <c r="U788" s="105" t="s">
        <v>32</v>
      </c>
      <c r="V788" s="105" t="s">
        <v>478</v>
      </c>
      <c r="W788" s="105">
        <v>3</v>
      </c>
      <c r="X788" s="105" t="s">
        <v>508</v>
      </c>
      <c r="Y788" s="105">
        <v>0</v>
      </c>
      <c r="Z788" s="105">
        <v>0</v>
      </c>
      <c r="AA788" s="105">
        <v>0</v>
      </c>
      <c r="AB788" s="105">
        <v>0</v>
      </c>
      <c r="AC788" s="105">
        <v>2</v>
      </c>
      <c r="AD788" s="105">
        <v>2</v>
      </c>
      <c r="AE788" s="105">
        <v>995829593</v>
      </c>
      <c r="AF788" s="105">
        <v>957603380</v>
      </c>
    </row>
    <row r="789" spans="1:32" s="105" customFormat="1">
      <c r="A789" s="105">
        <v>16</v>
      </c>
      <c r="B789" s="105" t="s">
        <v>181</v>
      </c>
      <c r="C789" s="105" t="s">
        <v>182</v>
      </c>
      <c r="D789" s="105">
        <v>2022</v>
      </c>
      <c r="E789" s="105">
        <v>1</v>
      </c>
      <c r="F789" s="105">
        <v>222</v>
      </c>
      <c r="G789" s="105" t="s">
        <v>471</v>
      </c>
      <c r="H789" s="105" t="s">
        <v>63</v>
      </c>
      <c r="I789" s="105">
        <v>93</v>
      </c>
      <c r="J789" s="105" t="s">
        <v>397</v>
      </c>
      <c r="K789" s="105">
        <v>19</v>
      </c>
      <c r="L789" s="105" t="s">
        <v>187</v>
      </c>
      <c r="M789" s="105" t="s">
        <v>31</v>
      </c>
      <c r="N789" s="105">
        <v>1</v>
      </c>
      <c r="O789" s="105" t="s">
        <v>201</v>
      </c>
      <c r="P789" s="105">
        <v>14</v>
      </c>
      <c r="Q789" s="105" t="s">
        <v>423</v>
      </c>
      <c r="R789" s="105">
        <v>7619</v>
      </c>
      <c r="S789" s="105" t="s">
        <v>477</v>
      </c>
      <c r="T789" s="105">
        <v>1</v>
      </c>
      <c r="U789" s="105" t="s">
        <v>32</v>
      </c>
      <c r="V789" s="105" t="s">
        <v>478</v>
      </c>
      <c r="W789" s="105">
        <v>7</v>
      </c>
      <c r="X789" s="105" t="s">
        <v>480</v>
      </c>
      <c r="Y789" s="105">
        <v>0</v>
      </c>
      <c r="Z789" s="105">
        <v>0</v>
      </c>
      <c r="AA789" s="105">
        <v>0</v>
      </c>
      <c r="AB789" s="105">
        <v>0</v>
      </c>
      <c r="AC789" s="105">
        <v>487</v>
      </c>
      <c r="AD789" s="105">
        <v>488</v>
      </c>
      <c r="AE789" s="105">
        <v>169905355</v>
      </c>
      <c r="AF789" s="105">
        <v>169955355</v>
      </c>
    </row>
    <row r="790" spans="1:32" s="105" customFormat="1">
      <c r="A790" s="105">
        <v>16</v>
      </c>
      <c r="B790" s="105" t="s">
        <v>181</v>
      </c>
      <c r="C790" s="105" t="s">
        <v>182</v>
      </c>
      <c r="D790" s="105">
        <v>2022</v>
      </c>
      <c r="E790" s="105">
        <v>1</v>
      </c>
      <c r="F790" s="105">
        <v>222</v>
      </c>
      <c r="G790" s="105" t="s">
        <v>471</v>
      </c>
      <c r="H790" s="105" t="s">
        <v>63</v>
      </c>
      <c r="I790" s="105">
        <v>93</v>
      </c>
      <c r="J790" s="105" t="s">
        <v>397</v>
      </c>
      <c r="K790" s="105">
        <v>19</v>
      </c>
      <c r="L790" s="105" t="s">
        <v>187</v>
      </c>
      <c r="M790" s="105" t="s">
        <v>31</v>
      </c>
      <c r="N790" s="105">
        <v>1</v>
      </c>
      <c r="O790" s="105" t="s">
        <v>201</v>
      </c>
      <c r="P790" s="105">
        <v>14</v>
      </c>
      <c r="Q790" s="105" t="s">
        <v>423</v>
      </c>
      <c r="R790" s="105">
        <v>7619</v>
      </c>
      <c r="S790" s="105" t="s">
        <v>477</v>
      </c>
      <c r="T790" s="105">
        <v>1</v>
      </c>
      <c r="U790" s="105" t="s">
        <v>32</v>
      </c>
      <c r="V790" s="105" t="s">
        <v>478</v>
      </c>
      <c r="W790" s="105">
        <v>8</v>
      </c>
      <c r="X790" s="105" t="s">
        <v>481</v>
      </c>
      <c r="Y790" s="105">
        <v>0</v>
      </c>
      <c r="Z790" s="105">
        <v>0</v>
      </c>
      <c r="AA790" s="105">
        <v>0</v>
      </c>
      <c r="AB790" s="105">
        <v>0</v>
      </c>
      <c r="AC790" s="105">
        <v>944</v>
      </c>
      <c r="AD790" s="105">
        <v>975</v>
      </c>
      <c r="AE790" s="105">
        <v>546051072</v>
      </c>
      <c r="AF790" s="105">
        <v>546101072</v>
      </c>
    </row>
    <row r="791" spans="1:32" s="105" customFormat="1">
      <c r="A791" s="105">
        <v>16</v>
      </c>
      <c r="B791" s="105" t="s">
        <v>181</v>
      </c>
      <c r="C791" s="105" t="s">
        <v>182</v>
      </c>
      <c r="D791" s="105">
        <v>2022</v>
      </c>
      <c r="E791" s="105">
        <v>1</v>
      </c>
      <c r="F791" s="105">
        <v>222</v>
      </c>
      <c r="G791" s="105" t="s">
        <v>471</v>
      </c>
      <c r="H791" s="105" t="s">
        <v>63</v>
      </c>
      <c r="I791" s="105">
        <v>93</v>
      </c>
      <c r="J791" s="105" t="s">
        <v>397</v>
      </c>
      <c r="K791" s="105">
        <v>19</v>
      </c>
      <c r="L791" s="105" t="s">
        <v>187</v>
      </c>
      <c r="M791" s="105" t="s">
        <v>31</v>
      </c>
      <c r="N791" s="105">
        <v>1</v>
      </c>
      <c r="O791" s="105" t="s">
        <v>201</v>
      </c>
      <c r="P791" s="105">
        <v>15</v>
      </c>
      <c r="Q791" s="105" t="s">
        <v>42</v>
      </c>
      <c r="R791" s="105">
        <v>7594</v>
      </c>
      <c r="S791" s="105" t="s">
        <v>482</v>
      </c>
      <c r="T791" s="105">
        <v>1</v>
      </c>
      <c r="U791" s="105" t="s">
        <v>32</v>
      </c>
      <c r="V791" s="105" t="s">
        <v>498</v>
      </c>
      <c r="W791" s="105">
        <v>3</v>
      </c>
      <c r="X791" s="105" t="s">
        <v>484</v>
      </c>
      <c r="Y791" s="105">
        <v>0</v>
      </c>
      <c r="Z791" s="105">
        <v>0</v>
      </c>
      <c r="AA791" s="105">
        <v>0</v>
      </c>
      <c r="AB791" s="105">
        <v>0</v>
      </c>
      <c r="AC791" s="105">
        <v>43</v>
      </c>
      <c r="AD791" s="105">
        <v>43</v>
      </c>
      <c r="AE791" s="105">
        <v>3139000</v>
      </c>
      <c r="AF791" s="105">
        <v>3139000</v>
      </c>
    </row>
    <row r="792" spans="1:32" s="105" customFormat="1">
      <c r="A792" s="105">
        <v>16</v>
      </c>
      <c r="B792" s="105" t="s">
        <v>181</v>
      </c>
      <c r="C792" s="105" t="s">
        <v>182</v>
      </c>
      <c r="D792" s="105">
        <v>2022</v>
      </c>
      <c r="E792" s="105">
        <v>1</v>
      </c>
      <c r="F792" s="105">
        <v>222</v>
      </c>
      <c r="G792" s="105" t="s">
        <v>471</v>
      </c>
      <c r="H792" s="105" t="s">
        <v>63</v>
      </c>
      <c r="I792" s="105">
        <v>93</v>
      </c>
      <c r="J792" s="105" t="s">
        <v>397</v>
      </c>
      <c r="K792" s="105">
        <v>19</v>
      </c>
      <c r="L792" s="105" t="s">
        <v>187</v>
      </c>
      <c r="M792" s="105" t="s">
        <v>31</v>
      </c>
      <c r="N792" s="105">
        <v>1</v>
      </c>
      <c r="O792" s="105" t="s">
        <v>201</v>
      </c>
      <c r="P792" s="105">
        <v>21</v>
      </c>
      <c r="Q792" s="105" t="s">
        <v>402</v>
      </c>
      <c r="R792" s="105">
        <v>7585</v>
      </c>
      <c r="S792" s="105" t="s">
        <v>64</v>
      </c>
      <c r="T792" s="105">
        <v>1</v>
      </c>
      <c r="U792" s="105" t="s">
        <v>32</v>
      </c>
      <c r="V792" s="105" t="s">
        <v>485</v>
      </c>
      <c r="W792" s="105">
        <v>1</v>
      </c>
      <c r="X792" s="105" t="s">
        <v>499</v>
      </c>
      <c r="Y792" s="105">
        <v>0</v>
      </c>
      <c r="Z792" s="105">
        <v>0</v>
      </c>
      <c r="AA792" s="105">
        <v>0</v>
      </c>
      <c r="AB792" s="105">
        <v>0</v>
      </c>
      <c r="AC792" s="105">
        <v>6</v>
      </c>
      <c r="AD792" s="105">
        <v>6</v>
      </c>
      <c r="AE792" s="105">
        <v>5040234</v>
      </c>
      <c r="AF792" s="105">
        <v>5040231</v>
      </c>
    </row>
    <row r="793" spans="1:32" s="105" customFormat="1">
      <c r="A793" s="105">
        <v>16</v>
      </c>
      <c r="B793" s="105" t="s">
        <v>181</v>
      </c>
      <c r="C793" s="105" t="s">
        <v>182</v>
      </c>
      <c r="D793" s="105">
        <v>2022</v>
      </c>
      <c r="E793" s="105">
        <v>1</v>
      </c>
      <c r="F793" s="105">
        <v>222</v>
      </c>
      <c r="G793" s="105" t="s">
        <v>471</v>
      </c>
      <c r="H793" s="105" t="s">
        <v>63</v>
      </c>
      <c r="I793" s="105">
        <v>93</v>
      </c>
      <c r="J793" s="105" t="s">
        <v>397</v>
      </c>
      <c r="K793" s="105">
        <v>19</v>
      </c>
      <c r="L793" s="105" t="s">
        <v>187</v>
      </c>
      <c r="M793" s="105" t="s">
        <v>31</v>
      </c>
      <c r="N793" s="105">
        <v>1</v>
      </c>
      <c r="O793" s="105" t="s">
        <v>201</v>
      </c>
      <c r="P793" s="105">
        <v>21</v>
      </c>
      <c r="Q793" s="105" t="s">
        <v>402</v>
      </c>
      <c r="R793" s="105">
        <v>7585</v>
      </c>
      <c r="S793" s="105" t="s">
        <v>64</v>
      </c>
      <c r="T793" s="105">
        <v>1</v>
      </c>
      <c r="U793" s="105" t="s">
        <v>32</v>
      </c>
      <c r="V793" s="105" t="s">
        <v>485</v>
      </c>
      <c r="W793" s="105">
        <v>3</v>
      </c>
      <c r="X793" s="105" t="s">
        <v>501</v>
      </c>
      <c r="Y793" s="105">
        <v>0</v>
      </c>
      <c r="Z793" s="105">
        <v>0</v>
      </c>
      <c r="AA793" s="105">
        <v>0</v>
      </c>
      <c r="AB793" s="105">
        <v>0</v>
      </c>
      <c r="AC793" s="105">
        <v>1</v>
      </c>
      <c r="AD793" s="105">
        <v>1</v>
      </c>
      <c r="AE793" s="105">
        <v>1208092</v>
      </c>
      <c r="AF793" s="105">
        <v>1208091</v>
      </c>
    </row>
    <row r="794" spans="1:32" s="105" customFormat="1">
      <c r="A794" s="105">
        <v>16</v>
      </c>
      <c r="B794" s="105" t="s">
        <v>181</v>
      </c>
      <c r="C794" s="105" t="s">
        <v>182</v>
      </c>
      <c r="D794" s="105">
        <v>2022</v>
      </c>
      <c r="E794" s="105">
        <v>1</v>
      </c>
      <c r="F794" s="105">
        <v>222</v>
      </c>
      <c r="G794" s="105" t="s">
        <v>471</v>
      </c>
      <c r="H794" s="105" t="s">
        <v>63</v>
      </c>
      <c r="I794" s="105">
        <v>93</v>
      </c>
      <c r="J794" s="105" t="s">
        <v>397</v>
      </c>
      <c r="K794" s="105">
        <v>19</v>
      </c>
      <c r="L794" s="105" t="s">
        <v>187</v>
      </c>
      <c r="M794" s="105" t="s">
        <v>31</v>
      </c>
      <c r="N794" s="105">
        <v>1</v>
      </c>
      <c r="O794" s="105" t="s">
        <v>201</v>
      </c>
      <c r="P794" s="105">
        <v>21</v>
      </c>
      <c r="Q794" s="105" t="s">
        <v>402</v>
      </c>
      <c r="R794" s="105">
        <v>7585</v>
      </c>
      <c r="S794" s="105" t="s">
        <v>64</v>
      </c>
      <c r="T794" s="105">
        <v>1</v>
      </c>
      <c r="U794" s="105" t="s">
        <v>32</v>
      </c>
      <c r="V794" s="105" t="s">
        <v>485</v>
      </c>
      <c r="W794" s="105">
        <v>4</v>
      </c>
      <c r="X794" s="105" t="s">
        <v>502</v>
      </c>
      <c r="Y794" s="105">
        <v>0</v>
      </c>
      <c r="Z794" s="105">
        <v>0</v>
      </c>
      <c r="AA794" s="105">
        <v>0</v>
      </c>
      <c r="AB794" s="105">
        <v>0</v>
      </c>
      <c r="AC794" s="105">
        <v>26</v>
      </c>
      <c r="AD794" s="105">
        <v>26</v>
      </c>
      <c r="AE794" s="105">
        <v>56568246</v>
      </c>
      <c r="AF794" s="105">
        <v>56553832</v>
      </c>
    </row>
    <row r="795" spans="1:32" s="105" customFormat="1">
      <c r="A795" s="105">
        <v>16</v>
      </c>
      <c r="B795" s="105" t="s">
        <v>181</v>
      </c>
      <c r="C795" s="105" t="s">
        <v>182</v>
      </c>
      <c r="D795" s="105">
        <v>2022</v>
      </c>
      <c r="E795" s="105">
        <v>1</v>
      </c>
      <c r="F795" s="105">
        <v>222</v>
      </c>
      <c r="G795" s="105" t="s">
        <v>471</v>
      </c>
      <c r="H795" s="105" t="s">
        <v>63</v>
      </c>
      <c r="I795" s="105">
        <v>93</v>
      </c>
      <c r="J795" s="105" t="s">
        <v>397</v>
      </c>
      <c r="K795" s="105">
        <v>19</v>
      </c>
      <c r="L795" s="105" t="s">
        <v>187</v>
      </c>
      <c r="M795" s="105" t="s">
        <v>31</v>
      </c>
      <c r="N795" s="105">
        <v>1</v>
      </c>
      <c r="O795" s="105" t="s">
        <v>201</v>
      </c>
      <c r="P795" s="105">
        <v>21</v>
      </c>
      <c r="Q795" s="105" t="s">
        <v>402</v>
      </c>
      <c r="R795" s="105">
        <v>7585</v>
      </c>
      <c r="S795" s="105" t="s">
        <v>64</v>
      </c>
      <c r="T795" s="105">
        <v>1</v>
      </c>
      <c r="U795" s="105" t="s">
        <v>32</v>
      </c>
      <c r="V795" s="105" t="s">
        <v>485</v>
      </c>
      <c r="W795" s="105">
        <v>5</v>
      </c>
      <c r="X795" s="105" t="s">
        <v>503</v>
      </c>
      <c r="Y795" s="105">
        <v>0</v>
      </c>
      <c r="Z795" s="105">
        <v>0</v>
      </c>
      <c r="AA795" s="105">
        <v>0</v>
      </c>
      <c r="AB795" s="105">
        <v>0</v>
      </c>
      <c r="AC795" s="105">
        <v>32</v>
      </c>
      <c r="AD795" s="105">
        <v>32</v>
      </c>
      <c r="AE795" s="105">
        <v>102673865</v>
      </c>
      <c r="AF795" s="105">
        <v>102673865</v>
      </c>
    </row>
    <row r="796" spans="1:32" s="105" customFormat="1">
      <c r="A796" s="105">
        <v>16</v>
      </c>
      <c r="B796" s="105" t="s">
        <v>181</v>
      </c>
      <c r="C796" s="105" t="s">
        <v>182</v>
      </c>
      <c r="D796" s="105">
        <v>2022</v>
      </c>
      <c r="E796" s="105">
        <v>1</v>
      </c>
      <c r="F796" s="105">
        <v>222</v>
      </c>
      <c r="G796" s="105" t="s">
        <v>471</v>
      </c>
      <c r="H796" s="105" t="s">
        <v>63</v>
      </c>
      <c r="I796" s="105">
        <v>93</v>
      </c>
      <c r="J796" s="105" t="s">
        <v>397</v>
      </c>
      <c r="K796" s="105">
        <v>19</v>
      </c>
      <c r="L796" s="105" t="s">
        <v>187</v>
      </c>
      <c r="M796" s="105" t="s">
        <v>31</v>
      </c>
      <c r="N796" s="105">
        <v>1</v>
      </c>
      <c r="O796" s="105" t="s">
        <v>201</v>
      </c>
      <c r="P796" s="105">
        <v>21</v>
      </c>
      <c r="Q796" s="105" t="s">
        <v>402</v>
      </c>
      <c r="R796" s="105">
        <v>7585</v>
      </c>
      <c r="S796" s="105" t="s">
        <v>64</v>
      </c>
      <c r="T796" s="105">
        <v>1</v>
      </c>
      <c r="U796" s="105" t="s">
        <v>32</v>
      </c>
      <c r="V796" s="105" t="s">
        <v>485</v>
      </c>
      <c r="W796" s="105">
        <v>6</v>
      </c>
      <c r="X796" s="105" t="s">
        <v>486</v>
      </c>
      <c r="Y796" s="105">
        <v>0</v>
      </c>
      <c r="Z796" s="105">
        <v>0</v>
      </c>
      <c r="AA796" s="105">
        <v>0</v>
      </c>
      <c r="AB796" s="105">
        <v>0</v>
      </c>
      <c r="AC796" s="105">
        <v>2</v>
      </c>
      <c r="AD796" s="105">
        <v>2</v>
      </c>
      <c r="AE796" s="105">
        <v>6573243</v>
      </c>
      <c r="AF796" s="105">
        <v>6573243</v>
      </c>
    </row>
    <row r="797" spans="1:32" s="105" customFormat="1">
      <c r="A797" s="105">
        <v>16</v>
      </c>
      <c r="B797" s="105" t="s">
        <v>181</v>
      </c>
      <c r="C797" s="105" t="s">
        <v>182</v>
      </c>
      <c r="D797" s="105">
        <v>2022</v>
      </c>
      <c r="E797" s="105">
        <v>1</v>
      </c>
      <c r="F797" s="105">
        <v>222</v>
      </c>
      <c r="G797" s="105" t="s">
        <v>471</v>
      </c>
      <c r="H797" s="105" t="s">
        <v>63</v>
      </c>
      <c r="I797" s="105">
        <v>93</v>
      </c>
      <c r="J797" s="105" t="s">
        <v>397</v>
      </c>
      <c r="K797" s="105">
        <v>19</v>
      </c>
      <c r="L797" s="105" t="s">
        <v>187</v>
      </c>
      <c r="M797" s="105" t="s">
        <v>31</v>
      </c>
      <c r="N797" s="105">
        <v>1</v>
      </c>
      <c r="O797" s="105" t="s">
        <v>201</v>
      </c>
      <c r="P797" s="105">
        <v>21</v>
      </c>
      <c r="Q797" s="105" t="s">
        <v>402</v>
      </c>
      <c r="R797" s="105">
        <v>7585</v>
      </c>
      <c r="S797" s="105" t="s">
        <v>64</v>
      </c>
      <c r="T797" s="105">
        <v>1</v>
      </c>
      <c r="U797" s="105" t="s">
        <v>32</v>
      </c>
      <c r="V797" s="105" t="s">
        <v>485</v>
      </c>
      <c r="W797" s="105">
        <v>7</v>
      </c>
      <c r="X797" s="105" t="s">
        <v>487</v>
      </c>
      <c r="Y797" s="105">
        <v>0</v>
      </c>
      <c r="Z797" s="105">
        <v>0</v>
      </c>
      <c r="AA797" s="105">
        <v>0</v>
      </c>
      <c r="AB797" s="105">
        <v>0</v>
      </c>
      <c r="AC797" s="105">
        <v>20</v>
      </c>
      <c r="AD797" s="105">
        <v>20</v>
      </c>
      <c r="AE797" s="105">
        <v>53807258</v>
      </c>
      <c r="AF797" s="105">
        <v>53807258</v>
      </c>
    </row>
    <row r="798" spans="1:32" s="105" customFormat="1">
      <c r="A798" s="105">
        <v>16</v>
      </c>
      <c r="B798" s="105" t="s">
        <v>181</v>
      </c>
      <c r="C798" s="105" t="s">
        <v>182</v>
      </c>
      <c r="D798" s="105">
        <v>2022</v>
      </c>
      <c r="E798" s="105">
        <v>1</v>
      </c>
      <c r="F798" s="105">
        <v>222</v>
      </c>
      <c r="G798" s="105" t="s">
        <v>471</v>
      </c>
      <c r="H798" s="105" t="s">
        <v>63</v>
      </c>
      <c r="I798" s="105">
        <v>93</v>
      </c>
      <c r="J798" s="105" t="s">
        <v>397</v>
      </c>
      <c r="K798" s="105">
        <v>19</v>
      </c>
      <c r="L798" s="105" t="s">
        <v>187</v>
      </c>
      <c r="M798" s="105" t="s">
        <v>31</v>
      </c>
      <c r="N798" s="105">
        <v>1</v>
      </c>
      <c r="O798" s="105" t="s">
        <v>201</v>
      </c>
      <c r="P798" s="105">
        <v>21</v>
      </c>
      <c r="Q798" s="105" t="s">
        <v>402</v>
      </c>
      <c r="R798" s="105">
        <v>7585</v>
      </c>
      <c r="S798" s="105" t="s">
        <v>64</v>
      </c>
      <c r="T798" s="105">
        <v>1</v>
      </c>
      <c r="U798" s="105" t="s">
        <v>32</v>
      </c>
      <c r="V798" s="105" t="s">
        <v>485</v>
      </c>
      <c r="W798" s="105">
        <v>8</v>
      </c>
      <c r="X798" s="105" t="s">
        <v>488</v>
      </c>
      <c r="Y798" s="105">
        <v>0</v>
      </c>
      <c r="Z798" s="105">
        <v>0</v>
      </c>
      <c r="AA798" s="105">
        <v>0</v>
      </c>
      <c r="AB798" s="105">
        <v>0</v>
      </c>
      <c r="AC798" s="105">
        <v>50</v>
      </c>
      <c r="AD798" s="105">
        <v>50</v>
      </c>
      <c r="AE798" s="105">
        <v>33927724</v>
      </c>
      <c r="AF798" s="105">
        <v>33927574</v>
      </c>
    </row>
    <row r="799" spans="1:32" s="105" customFormat="1">
      <c r="A799" s="105">
        <v>16</v>
      </c>
      <c r="B799" s="105" t="s">
        <v>181</v>
      </c>
      <c r="C799" s="105" t="s">
        <v>182</v>
      </c>
      <c r="D799" s="105">
        <v>2022</v>
      </c>
      <c r="E799" s="105">
        <v>1</v>
      </c>
      <c r="F799" s="105">
        <v>222</v>
      </c>
      <c r="G799" s="105" t="s">
        <v>471</v>
      </c>
      <c r="H799" s="105" t="s">
        <v>63</v>
      </c>
      <c r="I799" s="105">
        <v>93</v>
      </c>
      <c r="J799" s="105" t="s">
        <v>397</v>
      </c>
      <c r="K799" s="105">
        <v>19</v>
      </c>
      <c r="L799" s="105" t="s">
        <v>187</v>
      </c>
      <c r="M799" s="105" t="s">
        <v>31</v>
      </c>
      <c r="N799" s="105">
        <v>1</v>
      </c>
      <c r="O799" s="105" t="s">
        <v>201</v>
      </c>
      <c r="P799" s="105">
        <v>21</v>
      </c>
      <c r="Q799" s="105" t="s">
        <v>402</v>
      </c>
      <c r="R799" s="105">
        <v>7585</v>
      </c>
      <c r="S799" s="105" t="s">
        <v>64</v>
      </c>
      <c r="T799" s="105">
        <v>1</v>
      </c>
      <c r="U799" s="105" t="s">
        <v>32</v>
      </c>
      <c r="V799" s="105" t="s">
        <v>485</v>
      </c>
      <c r="W799" s="105">
        <v>9</v>
      </c>
      <c r="X799" s="105" t="s">
        <v>489</v>
      </c>
      <c r="Y799" s="105">
        <v>0</v>
      </c>
      <c r="Z799" s="105">
        <v>0</v>
      </c>
      <c r="AA799" s="105">
        <v>0</v>
      </c>
      <c r="AB799" s="105">
        <v>0</v>
      </c>
      <c r="AC799" s="105">
        <v>69</v>
      </c>
      <c r="AD799" s="105">
        <v>69</v>
      </c>
      <c r="AE799" s="105">
        <v>887398568</v>
      </c>
      <c r="AF799" s="105">
        <v>878068949</v>
      </c>
    </row>
    <row r="800" spans="1:32" s="105" customFormat="1">
      <c r="A800" s="105">
        <v>16</v>
      </c>
      <c r="B800" s="105" t="s">
        <v>181</v>
      </c>
      <c r="C800" s="105" t="s">
        <v>182</v>
      </c>
      <c r="D800" s="105">
        <v>2022</v>
      </c>
      <c r="E800" s="105">
        <v>1</v>
      </c>
      <c r="F800" s="105">
        <v>222</v>
      </c>
      <c r="G800" s="105" t="s">
        <v>471</v>
      </c>
      <c r="H800" s="105" t="s">
        <v>63</v>
      </c>
      <c r="I800" s="105">
        <v>93</v>
      </c>
      <c r="J800" s="105" t="s">
        <v>397</v>
      </c>
      <c r="K800" s="105">
        <v>19</v>
      </c>
      <c r="L800" s="105" t="s">
        <v>187</v>
      </c>
      <c r="M800" s="105" t="s">
        <v>31</v>
      </c>
      <c r="N800" s="105">
        <v>1</v>
      </c>
      <c r="O800" s="105" t="s">
        <v>201</v>
      </c>
      <c r="P800" s="105">
        <v>21</v>
      </c>
      <c r="Q800" s="105" t="s">
        <v>402</v>
      </c>
      <c r="R800" s="105">
        <v>7600</v>
      </c>
      <c r="S800" s="105" t="s">
        <v>504</v>
      </c>
      <c r="T800" s="105">
        <v>1</v>
      </c>
      <c r="U800" s="105" t="s">
        <v>32</v>
      </c>
      <c r="V800" s="105" t="s">
        <v>505</v>
      </c>
      <c r="W800" s="105">
        <v>1</v>
      </c>
      <c r="X800" s="105" t="s">
        <v>511</v>
      </c>
      <c r="Y800" s="105">
        <v>0</v>
      </c>
      <c r="Z800" s="105">
        <v>0</v>
      </c>
      <c r="AA800" s="105">
        <v>0</v>
      </c>
      <c r="AB800" s="105">
        <v>0</v>
      </c>
      <c r="AC800" s="105">
        <v>25</v>
      </c>
      <c r="AD800" s="105">
        <v>25</v>
      </c>
      <c r="AE800" s="105">
        <v>92056147</v>
      </c>
      <c r="AF800" s="105">
        <v>92056147</v>
      </c>
    </row>
    <row r="801" spans="1:32" s="105" customFormat="1">
      <c r="A801" s="105">
        <v>16</v>
      </c>
      <c r="B801" s="105" t="s">
        <v>181</v>
      </c>
      <c r="C801" s="105" t="s">
        <v>182</v>
      </c>
      <c r="D801" s="105">
        <v>2022</v>
      </c>
      <c r="E801" s="105">
        <v>1</v>
      </c>
      <c r="F801" s="105">
        <v>222</v>
      </c>
      <c r="G801" s="105" t="s">
        <v>471</v>
      </c>
      <c r="H801" s="105" t="s">
        <v>63</v>
      </c>
      <c r="I801" s="105">
        <v>93</v>
      </c>
      <c r="J801" s="105" t="s">
        <v>397</v>
      </c>
      <c r="K801" s="105">
        <v>19</v>
      </c>
      <c r="L801" s="105" t="s">
        <v>187</v>
      </c>
      <c r="M801" s="105" t="s">
        <v>31</v>
      </c>
      <c r="N801" s="105">
        <v>1</v>
      </c>
      <c r="O801" s="105" t="s">
        <v>201</v>
      </c>
      <c r="P801" s="105">
        <v>21</v>
      </c>
      <c r="Q801" s="105" t="s">
        <v>402</v>
      </c>
      <c r="R801" s="105">
        <v>7614</v>
      </c>
      <c r="S801" s="105" t="s">
        <v>490</v>
      </c>
      <c r="T801" s="105">
        <v>1</v>
      </c>
      <c r="U801" s="105" t="s">
        <v>32</v>
      </c>
      <c r="V801" s="105" t="s">
        <v>491</v>
      </c>
      <c r="W801" s="105">
        <v>1</v>
      </c>
      <c r="X801" s="105" t="s">
        <v>492</v>
      </c>
      <c r="Y801" s="105">
        <v>0</v>
      </c>
      <c r="Z801" s="105">
        <v>0</v>
      </c>
      <c r="AA801" s="105">
        <v>0</v>
      </c>
      <c r="AB801" s="105">
        <v>0</v>
      </c>
      <c r="AC801" s="105">
        <v>15</v>
      </c>
      <c r="AD801" s="105">
        <v>15</v>
      </c>
      <c r="AE801" s="105">
        <v>68162480</v>
      </c>
      <c r="AF801" s="105">
        <v>68162480</v>
      </c>
    </row>
    <row r="802" spans="1:32" s="105" customFormat="1">
      <c r="A802" s="105">
        <v>16</v>
      </c>
      <c r="B802" s="105" t="s">
        <v>181</v>
      </c>
      <c r="C802" s="105" t="s">
        <v>182</v>
      </c>
      <c r="D802" s="105">
        <v>2022</v>
      </c>
      <c r="E802" s="105">
        <v>1</v>
      </c>
      <c r="F802" s="105">
        <v>222</v>
      </c>
      <c r="G802" s="105" t="s">
        <v>471</v>
      </c>
      <c r="H802" s="105" t="s">
        <v>63</v>
      </c>
      <c r="I802" s="105">
        <v>93</v>
      </c>
      <c r="J802" s="105" t="s">
        <v>397</v>
      </c>
      <c r="K802" s="105">
        <v>19</v>
      </c>
      <c r="L802" s="105" t="s">
        <v>187</v>
      </c>
      <c r="M802" s="105" t="s">
        <v>31</v>
      </c>
      <c r="N802" s="105">
        <v>1</v>
      </c>
      <c r="O802" s="105" t="s">
        <v>201</v>
      </c>
      <c r="P802" s="105">
        <v>21</v>
      </c>
      <c r="Q802" s="105" t="s">
        <v>402</v>
      </c>
      <c r="R802" s="105">
        <v>7614</v>
      </c>
      <c r="S802" s="105" t="s">
        <v>490</v>
      </c>
      <c r="T802" s="105">
        <v>1</v>
      </c>
      <c r="U802" s="105" t="s">
        <v>32</v>
      </c>
      <c r="V802" s="105" t="s">
        <v>491</v>
      </c>
      <c r="W802" s="105">
        <v>2</v>
      </c>
      <c r="X802" s="105" t="s">
        <v>493</v>
      </c>
      <c r="Y802" s="105">
        <v>0</v>
      </c>
      <c r="Z802" s="105">
        <v>0</v>
      </c>
      <c r="AA802" s="105">
        <v>0</v>
      </c>
      <c r="AB802" s="105">
        <v>0</v>
      </c>
      <c r="AC802" s="105">
        <v>30</v>
      </c>
      <c r="AD802" s="105">
        <v>30</v>
      </c>
      <c r="AE802" s="105">
        <v>71341355</v>
      </c>
      <c r="AF802" s="105">
        <v>71341355</v>
      </c>
    </row>
    <row r="803" spans="1:32" s="105" customFormat="1">
      <c r="A803" s="105">
        <v>16</v>
      </c>
      <c r="B803" s="105" t="s">
        <v>181</v>
      </c>
      <c r="C803" s="105" t="s">
        <v>182</v>
      </c>
      <c r="D803" s="105">
        <v>2022</v>
      </c>
      <c r="E803" s="105">
        <v>1</v>
      </c>
      <c r="F803" s="105">
        <v>222</v>
      </c>
      <c r="G803" s="105" t="s">
        <v>471</v>
      </c>
      <c r="H803" s="105" t="s">
        <v>63</v>
      </c>
      <c r="I803" s="105">
        <v>93</v>
      </c>
      <c r="J803" s="105" t="s">
        <v>397</v>
      </c>
      <c r="K803" s="105">
        <v>19</v>
      </c>
      <c r="L803" s="105" t="s">
        <v>187</v>
      </c>
      <c r="M803" s="105" t="s">
        <v>31</v>
      </c>
      <c r="N803" s="105">
        <v>1</v>
      </c>
      <c r="O803" s="105" t="s">
        <v>201</v>
      </c>
      <c r="P803" s="105">
        <v>21</v>
      </c>
      <c r="Q803" s="105" t="s">
        <v>402</v>
      </c>
      <c r="R803" s="105">
        <v>7614</v>
      </c>
      <c r="S803" s="105" t="s">
        <v>490</v>
      </c>
      <c r="T803" s="105">
        <v>1</v>
      </c>
      <c r="U803" s="105" t="s">
        <v>32</v>
      </c>
      <c r="V803" s="105" t="s">
        <v>491</v>
      </c>
      <c r="W803" s="105">
        <v>3</v>
      </c>
      <c r="X803" s="105" t="s">
        <v>509</v>
      </c>
      <c r="Y803" s="105">
        <v>0</v>
      </c>
      <c r="Z803" s="105">
        <v>0</v>
      </c>
      <c r="AA803" s="105">
        <v>0</v>
      </c>
      <c r="AB803" s="105">
        <v>0</v>
      </c>
      <c r="AC803" s="105">
        <v>109</v>
      </c>
      <c r="AD803" s="105">
        <v>109</v>
      </c>
      <c r="AE803" s="105">
        <v>759065865</v>
      </c>
      <c r="AF803" s="105">
        <v>710392220</v>
      </c>
    </row>
    <row r="804" spans="1:32" s="105" customFormat="1">
      <c r="A804" s="105">
        <v>16</v>
      </c>
      <c r="B804" s="105" t="s">
        <v>181</v>
      </c>
      <c r="C804" s="105" t="s">
        <v>182</v>
      </c>
      <c r="D804" s="105">
        <v>2022</v>
      </c>
      <c r="E804" s="105">
        <v>1</v>
      </c>
      <c r="F804" s="105">
        <v>222</v>
      </c>
      <c r="G804" s="105" t="s">
        <v>471</v>
      </c>
      <c r="H804" s="105" t="s">
        <v>63</v>
      </c>
      <c r="I804" s="105">
        <v>93</v>
      </c>
      <c r="J804" s="105" t="s">
        <v>397</v>
      </c>
      <c r="K804" s="105">
        <v>19</v>
      </c>
      <c r="L804" s="105" t="s">
        <v>187</v>
      </c>
      <c r="M804" s="105" t="s">
        <v>31</v>
      </c>
      <c r="N804" s="105">
        <v>1</v>
      </c>
      <c r="O804" s="105" t="s">
        <v>201</v>
      </c>
      <c r="P804" s="105">
        <v>21</v>
      </c>
      <c r="Q804" s="105" t="s">
        <v>402</v>
      </c>
      <c r="R804" s="105">
        <v>7909</v>
      </c>
      <c r="S804" s="105" t="s">
        <v>494</v>
      </c>
      <c r="T804" s="105">
        <v>1</v>
      </c>
      <c r="U804" s="105" t="s">
        <v>32</v>
      </c>
      <c r="V804" s="105" t="s">
        <v>495</v>
      </c>
      <c r="W804" s="105">
        <v>1</v>
      </c>
      <c r="X804" s="105" t="s">
        <v>496</v>
      </c>
      <c r="Y804" s="105">
        <v>0</v>
      </c>
      <c r="Z804" s="105">
        <v>0</v>
      </c>
      <c r="AA804" s="105">
        <v>0</v>
      </c>
      <c r="AB804" s="105">
        <v>0</v>
      </c>
      <c r="AC804" s="105">
        <v>8</v>
      </c>
      <c r="AD804" s="105">
        <v>9</v>
      </c>
      <c r="AE804" s="105">
        <v>74880000</v>
      </c>
      <c r="AF804" s="105">
        <v>74880000</v>
      </c>
    </row>
    <row r="805" spans="1:32" s="105" customFormat="1">
      <c r="A805" s="105">
        <v>16</v>
      </c>
      <c r="B805" s="105" t="s">
        <v>181</v>
      </c>
      <c r="C805" s="105" t="s">
        <v>182</v>
      </c>
      <c r="D805" s="105">
        <v>2022</v>
      </c>
      <c r="E805" s="105">
        <v>1</v>
      </c>
      <c r="F805" s="105">
        <v>222</v>
      </c>
      <c r="G805" s="105" t="s">
        <v>471</v>
      </c>
      <c r="H805" s="105" t="s">
        <v>63</v>
      </c>
      <c r="I805" s="105">
        <v>93</v>
      </c>
      <c r="J805" s="105" t="s">
        <v>397</v>
      </c>
      <c r="K805" s="105">
        <v>19</v>
      </c>
      <c r="L805" s="105" t="s">
        <v>187</v>
      </c>
      <c r="M805" s="105" t="s">
        <v>31</v>
      </c>
      <c r="N805" s="105">
        <v>1</v>
      </c>
      <c r="O805" s="105" t="s">
        <v>201</v>
      </c>
      <c r="P805" s="105">
        <v>21</v>
      </c>
      <c r="Q805" s="105" t="s">
        <v>402</v>
      </c>
      <c r="R805" s="105">
        <v>7909</v>
      </c>
      <c r="S805" s="105" t="s">
        <v>494</v>
      </c>
      <c r="T805" s="105">
        <v>1</v>
      </c>
      <c r="U805" s="105" t="s">
        <v>32</v>
      </c>
      <c r="V805" s="105" t="s">
        <v>495</v>
      </c>
      <c r="W805" s="105">
        <v>2</v>
      </c>
      <c r="X805" s="105" t="s">
        <v>497</v>
      </c>
      <c r="Y805" s="105">
        <v>0</v>
      </c>
      <c r="Z805" s="105">
        <v>0</v>
      </c>
      <c r="AA805" s="105">
        <v>0</v>
      </c>
      <c r="AB805" s="105">
        <v>0</v>
      </c>
      <c r="AC805" s="105">
        <v>21</v>
      </c>
      <c r="AD805" s="105">
        <v>21</v>
      </c>
      <c r="AE805" s="105">
        <v>97165837</v>
      </c>
      <c r="AF805" s="105">
        <v>93077308</v>
      </c>
    </row>
    <row r="806" spans="1:32" s="105" customFormat="1">
      <c r="A806" s="105">
        <v>16</v>
      </c>
      <c r="B806" s="105" t="s">
        <v>181</v>
      </c>
      <c r="C806" s="105" t="s">
        <v>182</v>
      </c>
      <c r="D806" s="105">
        <v>2022</v>
      </c>
      <c r="E806" s="105">
        <v>1</v>
      </c>
      <c r="F806" s="105">
        <v>222</v>
      </c>
      <c r="G806" s="105" t="s">
        <v>471</v>
      </c>
      <c r="H806" s="105" t="s">
        <v>63</v>
      </c>
      <c r="I806" s="105">
        <v>93</v>
      </c>
      <c r="J806" s="105" t="s">
        <v>397</v>
      </c>
      <c r="K806" s="105">
        <v>20</v>
      </c>
      <c r="L806" s="105" t="s">
        <v>65</v>
      </c>
      <c r="M806" s="105" t="s">
        <v>31</v>
      </c>
      <c r="N806" s="105">
        <v>1</v>
      </c>
      <c r="O806" s="105" t="s">
        <v>201</v>
      </c>
      <c r="P806" s="105">
        <v>12</v>
      </c>
      <c r="Q806" s="105" t="s">
        <v>472</v>
      </c>
      <c r="R806" s="105">
        <v>7617</v>
      </c>
      <c r="S806" s="105" t="s">
        <v>473</v>
      </c>
      <c r="T806" s="105">
        <v>1</v>
      </c>
      <c r="U806" s="105" t="s">
        <v>32</v>
      </c>
      <c r="V806" s="105" t="s">
        <v>474</v>
      </c>
      <c r="W806" s="105">
        <v>1</v>
      </c>
      <c r="X806" s="105" t="s">
        <v>475</v>
      </c>
      <c r="Y806" s="105">
        <v>0</v>
      </c>
      <c r="Z806" s="105">
        <v>0</v>
      </c>
      <c r="AA806" s="105">
        <v>0</v>
      </c>
      <c r="AB806" s="105">
        <v>0</v>
      </c>
      <c r="AC806" s="105">
        <v>169</v>
      </c>
      <c r="AD806" s="105">
        <v>169</v>
      </c>
      <c r="AE806" s="105">
        <v>25000000</v>
      </c>
      <c r="AF806" s="105">
        <v>24628792</v>
      </c>
    </row>
    <row r="807" spans="1:32" s="105" customFormat="1">
      <c r="A807" s="105">
        <v>16</v>
      </c>
      <c r="B807" s="105" t="s">
        <v>181</v>
      </c>
      <c r="C807" s="105" t="s">
        <v>182</v>
      </c>
      <c r="D807" s="105">
        <v>2022</v>
      </c>
      <c r="E807" s="105">
        <v>1</v>
      </c>
      <c r="F807" s="105">
        <v>222</v>
      </c>
      <c r="G807" s="105" t="s">
        <v>471</v>
      </c>
      <c r="H807" s="105" t="s">
        <v>63</v>
      </c>
      <c r="I807" s="105">
        <v>93</v>
      </c>
      <c r="J807" s="105" t="s">
        <v>397</v>
      </c>
      <c r="K807" s="105">
        <v>20</v>
      </c>
      <c r="L807" s="105" t="s">
        <v>65</v>
      </c>
      <c r="M807" s="105" t="s">
        <v>31</v>
      </c>
      <c r="N807" s="105">
        <v>1</v>
      </c>
      <c r="O807" s="105" t="s">
        <v>201</v>
      </c>
      <c r="P807" s="105">
        <v>12</v>
      </c>
      <c r="Q807" s="105" t="s">
        <v>472</v>
      </c>
      <c r="R807" s="105">
        <v>7617</v>
      </c>
      <c r="S807" s="105" t="s">
        <v>473</v>
      </c>
      <c r="T807" s="105">
        <v>1</v>
      </c>
      <c r="U807" s="105" t="s">
        <v>32</v>
      </c>
      <c r="V807" s="105" t="s">
        <v>474</v>
      </c>
      <c r="W807" s="105">
        <v>3</v>
      </c>
      <c r="X807" s="105" t="s">
        <v>476</v>
      </c>
      <c r="Y807" s="105">
        <v>0</v>
      </c>
      <c r="Z807" s="105">
        <v>0</v>
      </c>
      <c r="AA807" s="105">
        <v>0</v>
      </c>
      <c r="AB807" s="105">
        <v>0</v>
      </c>
      <c r="AC807" s="105">
        <v>25</v>
      </c>
      <c r="AD807" s="105">
        <v>25</v>
      </c>
      <c r="AE807" s="105">
        <v>5063328</v>
      </c>
      <c r="AF807" s="105">
        <v>5063328</v>
      </c>
    </row>
    <row r="808" spans="1:32" s="105" customFormat="1">
      <c r="A808" s="105">
        <v>16</v>
      </c>
      <c r="B808" s="105" t="s">
        <v>181</v>
      </c>
      <c r="C808" s="105" t="s">
        <v>182</v>
      </c>
      <c r="D808" s="105">
        <v>2022</v>
      </c>
      <c r="E808" s="105">
        <v>1</v>
      </c>
      <c r="F808" s="105">
        <v>222</v>
      </c>
      <c r="G808" s="105" t="s">
        <v>471</v>
      </c>
      <c r="H808" s="105" t="s">
        <v>63</v>
      </c>
      <c r="I808" s="105">
        <v>93</v>
      </c>
      <c r="J808" s="105" t="s">
        <v>397</v>
      </c>
      <c r="K808" s="105">
        <v>20</v>
      </c>
      <c r="L808" s="105" t="s">
        <v>65</v>
      </c>
      <c r="M808" s="105" t="s">
        <v>31</v>
      </c>
      <c r="N808" s="105">
        <v>1</v>
      </c>
      <c r="O808" s="105" t="s">
        <v>201</v>
      </c>
      <c r="P808" s="105">
        <v>14</v>
      </c>
      <c r="Q808" s="105" t="s">
        <v>423</v>
      </c>
      <c r="R808" s="105">
        <v>7619</v>
      </c>
      <c r="S808" s="105" t="s">
        <v>477</v>
      </c>
      <c r="T808" s="105">
        <v>1</v>
      </c>
      <c r="U808" s="105" t="s">
        <v>32</v>
      </c>
      <c r="V808" s="105" t="s">
        <v>478</v>
      </c>
      <c r="W808" s="105">
        <v>7</v>
      </c>
      <c r="X808" s="105" t="s">
        <v>480</v>
      </c>
      <c r="Y808" s="105">
        <v>0</v>
      </c>
      <c r="Z808" s="105">
        <v>0</v>
      </c>
      <c r="AA808" s="105">
        <v>0</v>
      </c>
      <c r="AB808" s="105">
        <v>0</v>
      </c>
      <c r="AC808" s="105">
        <v>35</v>
      </c>
      <c r="AD808" s="105">
        <v>35</v>
      </c>
      <c r="AE808" s="105">
        <v>12189421</v>
      </c>
      <c r="AF808" s="105">
        <v>12189421</v>
      </c>
    </row>
    <row r="809" spans="1:32" s="105" customFormat="1">
      <c r="A809" s="105">
        <v>16</v>
      </c>
      <c r="B809" s="105" t="s">
        <v>181</v>
      </c>
      <c r="C809" s="105" t="s">
        <v>182</v>
      </c>
      <c r="D809" s="105">
        <v>2022</v>
      </c>
      <c r="E809" s="105">
        <v>1</v>
      </c>
      <c r="F809" s="105">
        <v>222</v>
      </c>
      <c r="G809" s="105" t="s">
        <v>471</v>
      </c>
      <c r="H809" s="105" t="s">
        <v>63</v>
      </c>
      <c r="I809" s="105">
        <v>93</v>
      </c>
      <c r="J809" s="105" t="s">
        <v>397</v>
      </c>
      <c r="K809" s="105">
        <v>20</v>
      </c>
      <c r="L809" s="105" t="s">
        <v>65</v>
      </c>
      <c r="M809" s="105" t="s">
        <v>31</v>
      </c>
      <c r="N809" s="105">
        <v>1</v>
      </c>
      <c r="O809" s="105" t="s">
        <v>201</v>
      </c>
      <c r="P809" s="105">
        <v>14</v>
      </c>
      <c r="Q809" s="105" t="s">
        <v>423</v>
      </c>
      <c r="R809" s="105">
        <v>7619</v>
      </c>
      <c r="S809" s="105" t="s">
        <v>477</v>
      </c>
      <c r="T809" s="105">
        <v>1</v>
      </c>
      <c r="U809" s="105" t="s">
        <v>32</v>
      </c>
      <c r="V809" s="105" t="s">
        <v>478</v>
      </c>
      <c r="W809" s="105">
        <v>8</v>
      </c>
      <c r="X809" s="105" t="s">
        <v>481</v>
      </c>
      <c r="Y809" s="105">
        <v>0</v>
      </c>
      <c r="Z809" s="105">
        <v>0</v>
      </c>
      <c r="AA809" s="105">
        <v>0</v>
      </c>
      <c r="AB809" s="105">
        <v>0</v>
      </c>
      <c r="AC809" s="105">
        <v>40</v>
      </c>
      <c r="AD809" s="105">
        <v>40</v>
      </c>
      <c r="AE809" s="105">
        <v>23165388</v>
      </c>
      <c r="AF809" s="105">
        <v>22882558</v>
      </c>
    </row>
    <row r="810" spans="1:32" s="105" customFormat="1">
      <c r="A810" s="105">
        <v>16</v>
      </c>
      <c r="B810" s="105" t="s">
        <v>181</v>
      </c>
      <c r="C810" s="105" t="s">
        <v>182</v>
      </c>
      <c r="D810" s="105">
        <v>2022</v>
      </c>
      <c r="E810" s="105">
        <v>1</v>
      </c>
      <c r="F810" s="105">
        <v>222</v>
      </c>
      <c r="G810" s="105" t="s">
        <v>471</v>
      </c>
      <c r="H810" s="105" t="s">
        <v>63</v>
      </c>
      <c r="I810" s="105">
        <v>93</v>
      </c>
      <c r="J810" s="105" t="s">
        <v>397</v>
      </c>
      <c r="K810" s="105">
        <v>20</v>
      </c>
      <c r="L810" s="105" t="s">
        <v>65</v>
      </c>
      <c r="M810" s="105" t="s">
        <v>31</v>
      </c>
      <c r="N810" s="105">
        <v>1</v>
      </c>
      <c r="O810" s="105" t="s">
        <v>201</v>
      </c>
      <c r="P810" s="105">
        <v>15</v>
      </c>
      <c r="Q810" s="105" t="s">
        <v>42</v>
      </c>
      <c r="R810" s="105">
        <v>7594</v>
      </c>
      <c r="S810" s="105" t="s">
        <v>482</v>
      </c>
      <c r="T810" s="105">
        <v>1</v>
      </c>
      <c r="U810" s="105" t="s">
        <v>32</v>
      </c>
      <c r="V810" s="105" t="s">
        <v>498</v>
      </c>
      <c r="W810" s="105">
        <v>3</v>
      </c>
      <c r="X810" s="105" t="s">
        <v>484</v>
      </c>
      <c r="Y810" s="105">
        <v>0</v>
      </c>
      <c r="Z810" s="105">
        <v>0</v>
      </c>
      <c r="AA810" s="105">
        <v>0</v>
      </c>
      <c r="AB810" s="105">
        <v>0</v>
      </c>
      <c r="AC810" s="105">
        <v>13</v>
      </c>
      <c r="AD810" s="105">
        <v>13</v>
      </c>
      <c r="AE810" s="105">
        <v>949000</v>
      </c>
      <c r="AF810" s="105">
        <v>949000</v>
      </c>
    </row>
    <row r="811" spans="1:32" s="105" customFormat="1">
      <c r="A811" s="105">
        <v>16</v>
      </c>
      <c r="B811" s="105" t="s">
        <v>181</v>
      </c>
      <c r="C811" s="105" t="s">
        <v>182</v>
      </c>
      <c r="D811" s="105">
        <v>2022</v>
      </c>
      <c r="E811" s="105">
        <v>1</v>
      </c>
      <c r="F811" s="105">
        <v>222</v>
      </c>
      <c r="G811" s="105" t="s">
        <v>471</v>
      </c>
      <c r="H811" s="105" t="s">
        <v>63</v>
      </c>
      <c r="I811" s="105">
        <v>93</v>
      </c>
      <c r="J811" s="105" t="s">
        <v>397</v>
      </c>
      <c r="K811" s="105">
        <v>20</v>
      </c>
      <c r="L811" s="105" t="s">
        <v>65</v>
      </c>
      <c r="M811" s="105" t="s">
        <v>31</v>
      </c>
      <c r="N811" s="105">
        <v>1</v>
      </c>
      <c r="O811" s="105" t="s">
        <v>201</v>
      </c>
      <c r="P811" s="105">
        <v>21</v>
      </c>
      <c r="Q811" s="105" t="s">
        <v>402</v>
      </c>
      <c r="R811" s="105">
        <v>7585</v>
      </c>
      <c r="S811" s="105" t="s">
        <v>64</v>
      </c>
      <c r="T811" s="105">
        <v>1</v>
      </c>
      <c r="U811" s="105" t="s">
        <v>32</v>
      </c>
      <c r="V811" s="105" t="s">
        <v>485</v>
      </c>
      <c r="W811" s="105">
        <v>1</v>
      </c>
      <c r="X811" s="105" t="s">
        <v>499</v>
      </c>
      <c r="Y811" s="105">
        <v>0</v>
      </c>
      <c r="Z811" s="105">
        <v>0</v>
      </c>
      <c r="AA811" s="105">
        <v>0</v>
      </c>
      <c r="AB811" s="105">
        <v>0</v>
      </c>
      <c r="AC811" s="105">
        <v>2</v>
      </c>
      <c r="AD811" s="105">
        <v>2</v>
      </c>
      <c r="AE811" s="105">
        <v>1680078</v>
      </c>
      <c r="AF811" s="105">
        <v>1680077</v>
      </c>
    </row>
    <row r="812" spans="1:32" s="105" customFormat="1">
      <c r="A812" s="105">
        <v>16</v>
      </c>
      <c r="B812" s="105" t="s">
        <v>181</v>
      </c>
      <c r="C812" s="105" t="s">
        <v>182</v>
      </c>
      <c r="D812" s="105">
        <v>2022</v>
      </c>
      <c r="E812" s="105">
        <v>1</v>
      </c>
      <c r="F812" s="105">
        <v>222</v>
      </c>
      <c r="G812" s="105" t="s">
        <v>471</v>
      </c>
      <c r="H812" s="105" t="s">
        <v>63</v>
      </c>
      <c r="I812" s="105">
        <v>93</v>
      </c>
      <c r="J812" s="105" t="s">
        <v>397</v>
      </c>
      <c r="K812" s="105">
        <v>20</v>
      </c>
      <c r="L812" s="105" t="s">
        <v>65</v>
      </c>
      <c r="M812" s="105" t="s">
        <v>31</v>
      </c>
      <c r="N812" s="105">
        <v>1</v>
      </c>
      <c r="O812" s="105" t="s">
        <v>201</v>
      </c>
      <c r="P812" s="105">
        <v>21</v>
      </c>
      <c r="Q812" s="105" t="s">
        <v>402</v>
      </c>
      <c r="R812" s="105">
        <v>7585</v>
      </c>
      <c r="S812" s="105" t="s">
        <v>64</v>
      </c>
      <c r="T812" s="105">
        <v>1</v>
      </c>
      <c r="U812" s="105" t="s">
        <v>32</v>
      </c>
      <c r="V812" s="105" t="s">
        <v>485</v>
      </c>
      <c r="W812" s="105">
        <v>6</v>
      </c>
      <c r="X812" s="105" t="s">
        <v>486</v>
      </c>
      <c r="Y812" s="105">
        <v>0</v>
      </c>
      <c r="Z812" s="105">
        <v>0</v>
      </c>
      <c r="AA812" s="105">
        <v>0</v>
      </c>
      <c r="AB812" s="105">
        <v>0</v>
      </c>
      <c r="AC812" s="105">
        <v>6</v>
      </c>
      <c r="AD812" s="105">
        <v>6</v>
      </c>
      <c r="AE812" s="105">
        <v>19719729</v>
      </c>
      <c r="AF812" s="105">
        <v>19719729</v>
      </c>
    </row>
    <row r="813" spans="1:32" s="105" customFormat="1">
      <c r="A813" s="105">
        <v>16</v>
      </c>
      <c r="B813" s="105" t="s">
        <v>181</v>
      </c>
      <c r="C813" s="105" t="s">
        <v>182</v>
      </c>
      <c r="D813" s="105">
        <v>2022</v>
      </c>
      <c r="E813" s="105">
        <v>1</v>
      </c>
      <c r="F813" s="105">
        <v>222</v>
      </c>
      <c r="G813" s="105" t="s">
        <v>471</v>
      </c>
      <c r="H813" s="105" t="s">
        <v>63</v>
      </c>
      <c r="I813" s="105">
        <v>93</v>
      </c>
      <c r="J813" s="105" t="s">
        <v>397</v>
      </c>
      <c r="K813" s="105">
        <v>20</v>
      </c>
      <c r="L813" s="105" t="s">
        <v>65</v>
      </c>
      <c r="M813" s="105" t="s">
        <v>31</v>
      </c>
      <c r="N813" s="105">
        <v>1</v>
      </c>
      <c r="O813" s="105" t="s">
        <v>201</v>
      </c>
      <c r="P813" s="105">
        <v>21</v>
      </c>
      <c r="Q813" s="105" t="s">
        <v>402</v>
      </c>
      <c r="R813" s="105">
        <v>7585</v>
      </c>
      <c r="S813" s="105" t="s">
        <v>64</v>
      </c>
      <c r="T813" s="105">
        <v>1</v>
      </c>
      <c r="U813" s="105" t="s">
        <v>32</v>
      </c>
      <c r="V813" s="105" t="s">
        <v>485</v>
      </c>
      <c r="W813" s="105">
        <v>7</v>
      </c>
      <c r="X813" s="105" t="s">
        <v>487</v>
      </c>
      <c r="Y813" s="105">
        <v>0</v>
      </c>
      <c r="Z813" s="105">
        <v>0</v>
      </c>
      <c r="AA813" s="105">
        <v>0</v>
      </c>
      <c r="AB813" s="105">
        <v>0</v>
      </c>
      <c r="AC813" s="105">
        <v>4</v>
      </c>
      <c r="AD813" s="105">
        <v>4</v>
      </c>
      <c r="AE813" s="105">
        <v>10761452</v>
      </c>
      <c r="AF813" s="105">
        <v>10761452</v>
      </c>
    </row>
    <row r="814" spans="1:32" s="105" customFormat="1">
      <c r="A814" s="105">
        <v>16</v>
      </c>
      <c r="B814" s="105" t="s">
        <v>181</v>
      </c>
      <c r="C814" s="105" t="s">
        <v>182</v>
      </c>
      <c r="D814" s="105">
        <v>2022</v>
      </c>
      <c r="E814" s="105">
        <v>1</v>
      </c>
      <c r="F814" s="105">
        <v>222</v>
      </c>
      <c r="G814" s="105" t="s">
        <v>471</v>
      </c>
      <c r="H814" s="105" t="s">
        <v>63</v>
      </c>
      <c r="I814" s="105">
        <v>93</v>
      </c>
      <c r="J814" s="105" t="s">
        <v>397</v>
      </c>
      <c r="K814" s="105">
        <v>20</v>
      </c>
      <c r="L814" s="105" t="s">
        <v>65</v>
      </c>
      <c r="M814" s="105" t="s">
        <v>31</v>
      </c>
      <c r="N814" s="105">
        <v>1</v>
      </c>
      <c r="O814" s="105" t="s">
        <v>201</v>
      </c>
      <c r="P814" s="105">
        <v>21</v>
      </c>
      <c r="Q814" s="105" t="s">
        <v>402</v>
      </c>
      <c r="R814" s="105">
        <v>7585</v>
      </c>
      <c r="S814" s="105" t="s">
        <v>64</v>
      </c>
      <c r="T814" s="105">
        <v>1</v>
      </c>
      <c r="U814" s="105" t="s">
        <v>32</v>
      </c>
      <c r="V814" s="105" t="s">
        <v>485</v>
      </c>
      <c r="W814" s="105">
        <v>8</v>
      </c>
      <c r="X814" s="105" t="s">
        <v>488</v>
      </c>
      <c r="Y814" s="105">
        <v>0</v>
      </c>
      <c r="Z814" s="105">
        <v>0</v>
      </c>
      <c r="AA814" s="105">
        <v>0</v>
      </c>
      <c r="AB814" s="105">
        <v>0</v>
      </c>
      <c r="AC814" s="105">
        <v>16</v>
      </c>
      <c r="AD814" s="105">
        <v>16</v>
      </c>
      <c r="AE814" s="105">
        <v>10856872</v>
      </c>
      <c r="AF814" s="105">
        <v>10856824</v>
      </c>
    </row>
    <row r="815" spans="1:32" s="105" customFormat="1">
      <c r="A815" s="105">
        <v>16</v>
      </c>
      <c r="B815" s="105" t="s">
        <v>181</v>
      </c>
      <c r="C815" s="105" t="s">
        <v>182</v>
      </c>
      <c r="D815" s="105">
        <v>2022</v>
      </c>
      <c r="E815" s="105">
        <v>1</v>
      </c>
      <c r="F815" s="105">
        <v>222</v>
      </c>
      <c r="G815" s="105" t="s">
        <v>471</v>
      </c>
      <c r="H815" s="105" t="s">
        <v>63</v>
      </c>
      <c r="I815" s="105">
        <v>93</v>
      </c>
      <c r="J815" s="105" t="s">
        <v>397</v>
      </c>
      <c r="K815" s="105">
        <v>20</v>
      </c>
      <c r="L815" s="105" t="s">
        <v>65</v>
      </c>
      <c r="M815" s="105" t="s">
        <v>31</v>
      </c>
      <c r="N815" s="105">
        <v>1</v>
      </c>
      <c r="O815" s="105" t="s">
        <v>201</v>
      </c>
      <c r="P815" s="105">
        <v>21</v>
      </c>
      <c r="Q815" s="105" t="s">
        <v>402</v>
      </c>
      <c r="R815" s="105">
        <v>7585</v>
      </c>
      <c r="S815" s="105" t="s">
        <v>64</v>
      </c>
      <c r="T815" s="105">
        <v>1</v>
      </c>
      <c r="U815" s="105" t="s">
        <v>32</v>
      </c>
      <c r="V815" s="105" t="s">
        <v>485</v>
      </c>
      <c r="W815" s="105">
        <v>9</v>
      </c>
      <c r="X815" s="105" t="s">
        <v>489</v>
      </c>
      <c r="Y815" s="105">
        <v>0</v>
      </c>
      <c r="Z815" s="105">
        <v>0</v>
      </c>
      <c r="AA815" s="105">
        <v>0</v>
      </c>
      <c r="AB815" s="105">
        <v>0</v>
      </c>
      <c r="AC815" s="105">
        <v>12</v>
      </c>
      <c r="AD815" s="105">
        <v>12</v>
      </c>
      <c r="AE815" s="105">
        <v>154330186</v>
      </c>
      <c r="AF815" s="105">
        <v>152707643</v>
      </c>
    </row>
    <row r="816" spans="1:32" s="105" customFormat="1">
      <c r="A816" s="105">
        <v>16</v>
      </c>
      <c r="B816" s="105" t="s">
        <v>181</v>
      </c>
      <c r="C816" s="105" t="s">
        <v>182</v>
      </c>
      <c r="D816" s="105">
        <v>2022</v>
      </c>
      <c r="E816" s="105">
        <v>1</v>
      </c>
      <c r="F816" s="105">
        <v>222</v>
      </c>
      <c r="G816" s="105" t="s">
        <v>471</v>
      </c>
      <c r="H816" s="105" t="s">
        <v>63</v>
      </c>
      <c r="I816" s="105">
        <v>93</v>
      </c>
      <c r="J816" s="105" t="s">
        <v>397</v>
      </c>
      <c r="K816" s="105">
        <v>20</v>
      </c>
      <c r="L816" s="105" t="s">
        <v>65</v>
      </c>
      <c r="M816" s="105" t="s">
        <v>31</v>
      </c>
      <c r="N816" s="105">
        <v>1</v>
      </c>
      <c r="O816" s="105" t="s">
        <v>201</v>
      </c>
      <c r="P816" s="105">
        <v>21</v>
      </c>
      <c r="Q816" s="105" t="s">
        <v>402</v>
      </c>
      <c r="R816" s="105">
        <v>7600</v>
      </c>
      <c r="S816" s="105" t="s">
        <v>504</v>
      </c>
      <c r="T816" s="105">
        <v>1</v>
      </c>
      <c r="U816" s="105" t="s">
        <v>32</v>
      </c>
      <c r="V816" s="105" t="s">
        <v>713</v>
      </c>
      <c r="W816" s="105">
        <v>1</v>
      </c>
      <c r="X816" s="105" t="s">
        <v>511</v>
      </c>
      <c r="Y816" s="105">
        <v>0</v>
      </c>
      <c r="Z816" s="105">
        <v>0</v>
      </c>
      <c r="AA816" s="105">
        <v>0</v>
      </c>
      <c r="AB816" s="105">
        <v>0</v>
      </c>
      <c r="AC816" s="105">
        <v>2</v>
      </c>
      <c r="AD816" s="105">
        <v>2</v>
      </c>
      <c r="AE816" s="105">
        <v>10682586</v>
      </c>
      <c r="AF816" s="105">
        <v>10682586</v>
      </c>
    </row>
    <row r="817" spans="1:32" s="105" customFormat="1">
      <c r="A817" s="105">
        <v>16</v>
      </c>
      <c r="B817" s="105" t="s">
        <v>181</v>
      </c>
      <c r="C817" s="105" t="s">
        <v>182</v>
      </c>
      <c r="D817" s="105">
        <v>2022</v>
      </c>
      <c r="E817" s="105">
        <v>1</v>
      </c>
      <c r="F817" s="105">
        <v>222</v>
      </c>
      <c r="G817" s="105" t="s">
        <v>471</v>
      </c>
      <c r="H817" s="105" t="s">
        <v>63</v>
      </c>
      <c r="I817" s="105">
        <v>93</v>
      </c>
      <c r="J817" s="105" t="s">
        <v>397</v>
      </c>
      <c r="K817" s="105">
        <v>20</v>
      </c>
      <c r="L817" s="105" t="s">
        <v>65</v>
      </c>
      <c r="M817" s="105" t="s">
        <v>31</v>
      </c>
      <c r="N817" s="105">
        <v>1</v>
      </c>
      <c r="O817" s="105" t="s">
        <v>201</v>
      </c>
      <c r="P817" s="105">
        <v>21</v>
      </c>
      <c r="Q817" s="105" t="s">
        <v>402</v>
      </c>
      <c r="R817" s="105">
        <v>7614</v>
      </c>
      <c r="S817" s="105" t="s">
        <v>490</v>
      </c>
      <c r="T817" s="105">
        <v>1</v>
      </c>
      <c r="U817" s="105" t="s">
        <v>32</v>
      </c>
      <c r="V817" s="105" t="s">
        <v>491</v>
      </c>
      <c r="W817" s="105">
        <v>1</v>
      </c>
      <c r="X817" s="105" t="s">
        <v>492</v>
      </c>
      <c r="Y817" s="105">
        <v>0</v>
      </c>
      <c r="Z817" s="105">
        <v>0</v>
      </c>
      <c r="AA817" s="105">
        <v>0</v>
      </c>
      <c r="AB817" s="105">
        <v>0</v>
      </c>
      <c r="AC817" s="105">
        <v>3</v>
      </c>
      <c r="AD817" s="105">
        <v>3</v>
      </c>
      <c r="AE817" s="105">
        <v>13632496</v>
      </c>
      <c r="AF817" s="105">
        <v>13632496</v>
      </c>
    </row>
    <row r="818" spans="1:32" s="105" customFormat="1">
      <c r="A818" s="105">
        <v>16</v>
      </c>
      <c r="B818" s="105" t="s">
        <v>181</v>
      </c>
      <c r="C818" s="105" t="s">
        <v>182</v>
      </c>
      <c r="D818" s="105">
        <v>2022</v>
      </c>
      <c r="E818" s="105">
        <v>1</v>
      </c>
      <c r="F818" s="105">
        <v>222</v>
      </c>
      <c r="G818" s="105" t="s">
        <v>471</v>
      </c>
      <c r="H818" s="105" t="s">
        <v>63</v>
      </c>
      <c r="I818" s="105">
        <v>93</v>
      </c>
      <c r="J818" s="105" t="s">
        <v>397</v>
      </c>
      <c r="K818" s="105">
        <v>20</v>
      </c>
      <c r="L818" s="105" t="s">
        <v>65</v>
      </c>
      <c r="M818" s="105" t="s">
        <v>31</v>
      </c>
      <c r="N818" s="105">
        <v>1</v>
      </c>
      <c r="O818" s="105" t="s">
        <v>201</v>
      </c>
      <c r="P818" s="105">
        <v>21</v>
      </c>
      <c r="Q818" s="105" t="s">
        <v>402</v>
      </c>
      <c r="R818" s="105">
        <v>7909</v>
      </c>
      <c r="S818" s="105" t="s">
        <v>494</v>
      </c>
      <c r="T818" s="105">
        <v>1</v>
      </c>
      <c r="U818" s="105" t="s">
        <v>32</v>
      </c>
      <c r="V818" s="105" t="s">
        <v>495</v>
      </c>
      <c r="W818" s="105">
        <v>1</v>
      </c>
      <c r="X818" s="105" t="s">
        <v>496</v>
      </c>
      <c r="Y818" s="105">
        <v>0</v>
      </c>
      <c r="Z818" s="105">
        <v>0</v>
      </c>
      <c r="AA818" s="105">
        <v>0</v>
      </c>
      <c r="AB818" s="105">
        <v>0</v>
      </c>
      <c r="AC818" s="105">
        <v>2</v>
      </c>
      <c r="AD818" s="105">
        <v>2</v>
      </c>
      <c r="AE818" s="105">
        <v>7800000</v>
      </c>
      <c r="AF818" s="105">
        <v>7800000</v>
      </c>
    </row>
    <row r="819" spans="1:32" s="105" customFormat="1">
      <c r="A819" s="105">
        <v>16</v>
      </c>
      <c r="B819" s="105" t="s">
        <v>181</v>
      </c>
      <c r="C819" s="105" t="s">
        <v>182</v>
      </c>
      <c r="D819" s="105">
        <v>2022</v>
      </c>
      <c r="E819" s="105">
        <v>1</v>
      </c>
      <c r="F819" s="105">
        <v>222</v>
      </c>
      <c r="G819" s="105" t="s">
        <v>471</v>
      </c>
      <c r="H819" s="105" t="s">
        <v>63</v>
      </c>
      <c r="I819" s="105">
        <v>93</v>
      </c>
      <c r="J819" s="105" t="s">
        <v>397</v>
      </c>
      <c r="K819" s="105">
        <v>20</v>
      </c>
      <c r="L819" s="105" t="s">
        <v>65</v>
      </c>
      <c r="M819" s="105" t="s">
        <v>31</v>
      </c>
      <c r="N819" s="105">
        <v>1</v>
      </c>
      <c r="O819" s="105" t="s">
        <v>201</v>
      </c>
      <c r="P819" s="105">
        <v>21</v>
      </c>
      <c r="Q819" s="105" t="s">
        <v>402</v>
      </c>
      <c r="R819" s="105">
        <v>7909</v>
      </c>
      <c r="S819" s="105" t="s">
        <v>494</v>
      </c>
      <c r="T819" s="105">
        <v>1</v>
      </c>
      <c r="U819" s="105" t="s">
        <v>32</v>
      </c>
      <c r="V819" s="105" t="s">
        <v>495</v>
      </c>
      <c r="W819" s="105">
        <v>2</v>
      </c>
      <c r="X819" s="105" t="s">
        <v>497</v>
      </c>
      <c r="Y819" s="105">
        <v>0</v>
      </c>
      <c r="Z819" s="105">
        <v>0</v>
      </c>
      <c r="AA819" s="105">
        <v>0</v>
      </c>
      <c r="AB819" s="105">
        <v>0</v>
      </c>
      <c r="AC819" s="105">
        <v>9</v>
      </c>
      <c r="AD819" s="105">
        <v>9</v>
      </c>
      <c r="AE819" s="105">
        <v>40356787</v>
      </c>
      <c r="AF819" s="105">
        <v>39890275</v>
      </c>
    </row>
    <row r="820" spans="1:32" s="105" customFormat="1">
      <c r="A820" s="105">
        <v>16</v>
      </c>
      <c r="B820" s="105" t="s">
        <v>181</v>
      </c>
      <c r="C820" s="105" t="s">
        <v>182</v>
      </c>
      <c r="D820" s="105">
        <v>2022</v>
      </c>
      <c r="E820" s="105">
        <v>1</v>
      </c>
      <c r="F820" s="105">
        <v>222</v>
      </c>
      <c r="G820" s="105" t="s">
        <v>471</v>
      </c>
      <c r="H820" s="105" t="s">
        <v>63</v>
      </c>
      <c r="I820" s="105">
        <v>93</v>
      </c>
      <c r="J820" s="105" t="s">
        <v>397</v>
      </c>
      <c r="K820" s="105">
        <v>66</v>
      </c>
      <c r="L820" s="105" t="s">
        <v>55</v>
      </c>
      <c r="M820" s="105" t="s">
        <v>419</v>
      </c>
      <c r="N820" s="105">
        <v>5</v>
      </c>
      <c r="O820" s="105" t="s">
        <v>325</v>
      </c>
      <c r="P820" s="105">
        <v>56</v>
      </c>
      <c r="Q820" s="105" t="s">
        <v>326</v>
      </c>
      <c r="R820" s="105">
        <v>7902</v>
      </c>
      <c r="S820" s="105" t="s">
        <v>514</v>
      </c>
      <c r="T820" s="105">
        <v>1</v>
      </c>
      <c r="U820" s="105" t="s">
        <v>32</v>
      </c>
      <c r="V820" s="105" t="s">
        <v>515</v>
      </c>
      <c r="W820" s="105">
        <v>1</v>
      </c>
      <c r="X820" s="105" t="s">
        <v>516</v>
      </c>
      <c r="Y820" s="105">
        <v>0</v>
      </c>
      <c r="Z820" s="105">
        <v>0</v>
      </c>
      <c r="AA820" s="105">
        <v>31314160</v>
      </c>
      <c r="AB820" s="105">
        <v>31314160</v>
      </c>
      <c r="AC820" s="105">
        <v>2700000</v>
      </c>
      <c r="AD820" s="105">
        <v>2614637</v>
      </c>
      <c r="AE820" s="105">
        <v>623898846</v>
      </c>
      <c r="AF820" s="105">
        <v>601753341</v>
      </c>
    </row>
    <row r="821" spans="1:32" s="105" customFormat="1">
      <c r="A821" s="105">
        <v>16</v>
      </c>
      <c r="B821" s="105" t="s">
        <v>181</v>
      </c>
      <c r="C821" s="105" t="s">
        <v>182</v>
      </c>
      <c r="D821" s="105">
        <v>2022</v>
      </c>
      <c r="E821" s="105">
        <v>1</v>
      </c>
      <c r="F821" s="105">
        <v>222</v>
      </c>
      <c r="G821" s="105" t="s">
        <v>471</v>
      </c>
      <c r="H821" s="105" t="s">
        <v>63</v>
      </c>
      <c r="I821" s="105">
        <v>93</v>
      </c>
      <c r="J821" s="105" t="s">
        <v>397</v>
      </c>
      <c r="K821" s="105">
        <v>66</v>
      </c>
      <c r="L821" s="105" t="s">
        <v>55</v>
      </c>
      <c r="M821" s="105" t="s">
        <v>419</v>
      </c>
      <c r="N821" s="105">
        <v>5</v>
      </c>
      <c r="O821" s="105" t="s">
        <v>325</v>
      </c>
      <c r="P821" s="105">
        <v>56</v>
      </c>
      <c r="Q821" s="105" t="s">
        <v>326</v>
      </c>
      <c r="R821" s="105">
        <v>7902</v>
      </c>
      <c r="S821" s="105" t="s">
        <v>514</v>
      </c>
      <c r="T821" s="105">
        <v>1</v>
      </c>
      <c r="U821" s="105" t="s">
        <v>32</v>
      </c>
      <c r="V821" s="105" t="s">
        <v>515</v>
      </c>
      <c r="W821" s="105">
        <v>2</v>
      </c>
      <c r="X821" s="105" t="s">
        <v>517</v>
      </c>
      <c r="Y821" s="105">
        <v>0</v>
      </c>
      <c r="Z821" s="105">
        <v>0</v>
      </c>
      <c r="AA821" s="105">
        <v>553788614</v>
      </c>
      <c r="AB821" s="105">
        <v>553788614</v>
      </c>
      <c r="AC821" s="105">
        <v>7500</v>
      </c>
      <c r="AD821" s="105">
        <v>7500</v>
      </c>
      <c r="AE821" s="105">
        <v>437397040</v>
      </c>
      <c r="AF821" s="105">
        <v>437396520</v>
      </c>
    </row>
    <row r="822" spans="1:32" s="105" customFormat="1">
      <c r="A822" s="105">
        <v>16</v>
      </c>
      <c r="B822" s="105" t="s">
        <v>181</v>
      </c>
      <c r="C822" s="105" t="s">
        <v>182</v>
      </c>
      <c r="D822" s="105">
        <v>2022</v>
      </c>
      <c r="E822" s="105">
        <v>1</v>
      </c>
      <c r="F822" s="105">
        <v>222</v>
      </c>
      <c r="G822" s="105" t="s">
        <v>471</v>
      </c>
      <c r="H822" s="105" t="s">
        <v>63</v>
      </c>
      <c r="I822" s="105">
        <v>93</v>
      </c>
      <c r="J822" s="105" t="s">
        <v>397</v>
      </c>
      <c r="K822" s="105">
        <v>66</v>
      </c>
      <c r="L822" s="105" t="s">
        <v>55</v>
      </c>
      <c r="M822" s="105" t="s">
        <v>419</v>
      </c>
      <c r="N822" s="105">
        <v>5</v>
      </c>
      <c r="O822" s="105" t="s">
        <v>325</v>
      </c>
      <c r="P822" s="105">
        <v>56</v>
      </c>
      <c r="Q822" s="105" t="s">
        <v>326</v>
      </c>
      <c r="R822" s="105">
        <v>7902</v>
      </c>
      <c r="S822" s="105" t="s">
        <v>514</v>
      </c>
      <c r="T822" s="105">
        <v>1</v>
      </c>
      <c r="U822" s="105" t="s">
        <v>32</v>
      </c>
      <c r="V822" s="105" t="s">
        <v>515</v>
      </c>
      <c r="W822" s="105">
        <v>3</v>
      </c>
      <c r="X822" s="105" t="s">
        <v>518</v>
      </c>
      <c r="Y822" s="105">
        <v>0</v>
      </c>
      <c r="Z822" s="105">
        <v>0</v>
      </c>
      <c r="AA822" s="105">
        <v>34878662</v>
      </c>
      <c r="AB822" s="105">
        <v>34878662</v>
      </c>
      <c r="AC822" s="105">
        <v>4810000</v>
      </c>
      <c r="AD822" s="105">
        <v>4810010</v>
      </c>
      <c r="AE822" s="105">
        <v>462304310</v>
      </c>
      <c r="AF822" s="105">
        <v>462270151</v>
      </c>
    </row>
    <row r="823" spans="1:32" s="105" customFormat="1">
      <c r="A823" s="105">
        <v>16</v>
      </c>
      <c r="B823" s="105" t="s">
        <v>181</v>
      </c>
      <c r="C823" s="105" t="s">
        <v>182</v>
      </c>
      <c r="D823" s="105">
        <v>2022</v>
      </c>
      <c r="E823" s="105">
        <v>1</v>
      </c>
      <c r="F823" s="105">
        <v>222</v>
      </c>
      <c r="G823" s="105" t="s">
        <v>471</v>
      </c>
      <c r="H823" s="105" t="s">
        <v>63</v>
      </c>
      <c r="I823" s="105">
        <v>93</v>
      </c>
      <c r="J823" s="105" t="s">
        <v>397</v>
      </c>
      <c r="K823" s="105">
        <v>66</v>
      </c>
      <c r="L823" s="105" t="s">
        <v>55</v>
      </c>
      <c r="M823" s="105" t="s">
        <v>419</v>
      </c>
      <c r="N823" s="105">
        <v>5</v>
      </c>
      <c r="O823" s="105" t="s">
        <v>325</v>
      </c>
      <c r="P823" s="105">
        <v>56</v>
      </c>
      <c r="Q823" s="105" t="s">
        <v>326</v>
      </c>
      <c r="R823" s="105">
        <v>7902</v>
      </c>
      <c r="S823" s="105" t="s">
        <v>514</v>
      </c>
      <c r="T823" s="105">
        <v>1</v>
      </c>
      <c r="U823" s="105" t="s">
        <v>32</v>
      </c>
      <c r="V823" s="105" t="s">
        <v>515</v>
      </c>
      <c r="W823" s="105">
        <v>4</v>
      </c>
      <c r="X823" s="105" t="s">
        <v>519</v>
      </c>
      <c r="Y823" s="105">
        <v>0</v>
      </c>
      <c r="Z823" s="105">
        <v>0</v>
      </c>
      <c r="AA823" s="105">
        <v>641864724</v>
      </c>
      <c r="AB823" s="105">
        <v>641864724</v>
      </c>
      <c r="AC823" s="105">
        <v>88</v>
      </c>
      <c r="AD823" s="105">
        <v>88</v>
      </c>
      <c r="AE823" s="105">
        <v>9460198620</v>
      </c>
      <c r="AF823" s="105">
        <v>9071025408</v>
      </c>
    </row>
    <row r="824" spans="1:32" s="105" customFormat="1">
      <c r="A824" s="105">
        <v>16</v>
      </c>
      <c r="B824" s="105" t="s">
        <v>181</v>
      </c>
      <c r="C824" s="105" t="s">
        <v>182</v>
      </c>
      <c r="D824" s="105">
        <v>2022</v>
      </c>
      <c r="E824" s="105">
        <v>1</v>
      </c>
      <c r="F824" s="105">
        <v>222</v>
      </c>
      <c r="G824" s="105" t="s">
        <v>471</v>
      </c>
      <c r="H824" s="105" t="s">
        <v>63</v>
      </c>
      <c r="I824" s="105">
        <v>93</v>
      </c>
      <c r="J824" s="105" t="s">
        <v>397</v>
      </c>
      <c r="K824" s="105">
        <v>66</v>
      </c>
      <c r="L824" s="105" t="s">
        <v>55</v>
      </c>
      <c r="M824" s="105" t="s">
        <v>419</v>
      </c>
      <c r="N824" s="105">
        <v>5</v>
      </c>
      <c r="O824" s="105" t="s">
        <v>325</v>
      </c>
      <c r="P824" s="105">
        <v>56</v>
      </c>
      <c r="Q824" s="105" t="s">
        <v>326</v>
      </c>
      <c r="R824" s="105">
        <v>7902</v>
      </c>
      <c r="S824" s="105" t="s">
        <v>514</v>
      </c>
      <c r="T824" s="105">
        <v>1</v>
      </c>
      <c r="U824" s="105" t="s">
        <v>32</v>
      </c>
      <c r="V824" s="105" t="s">
        <v>515</v>
      </c>
      <c r="W824" s="105">
        <v>5</v>
      </c>
      <c r="X824" s="105" t="s">
        <v>520</v>
      </c>
      <c r="Y824" s="105">
        <v>0</v>
      </c>
      <c r="Z824" s="105">
        <v>0</v>
      </c>
      <c r="AA824" s="105">
        <v>134289508</v>
      </c>
      <c r="AB824" s="105">
        <v>134289508</v>
      </c>
      <c r="AC824" s="105">
        <v>25</v>
      </c>
      <c r="AD824" s="105">
        <v>25</v>
      </c>
      <c r="AE824" s="105">
        <v>1160603914</v>
      </c>
      <c r="AF824" s="105">
        <v>1146292226</v>
      </c>
    </row>
    <row r="825" spans="1:32" s="105" customFormat="1">
      <c r="A825" s="105">
        <v>16</v>
      </c>
      <c r="B825" s="105" t="s">
        <v>181</v>
      </c>
      <c r="C825" s="105" t="s">
        <v>182</v>
      </c>
      <c r="D825" s="105">
        <v>2022</v>
      </c>
      <c r="E825" s="105">
        <v>1</v>
      </c>
      <c r="F825" s="105">
        <v>222</v>
      </c>
      <c r="G825" s="105" t="s">
        <v>471</v>
      </c>
      <c r="H825" s="105" t="s">
        <v>63</v>
      </c>
      <c r="I825" s="105">
        <v>93</v>
      </c>
      <c r="J825" s="105" t="s">
        <v>397</v>
      </c>
      <c r="K825" s="105">
        <v>66</v>
      </c>
      <c r="L825" s="105" t="s">
        <v>55</v>
      </c>
      <c r="M825" s="105" t="s">
        <v>419</v>
      </c>
      <c r="N825" s="105">
        <v>5</v>
      </c>
      <c r="O825" s="105" t="s">
        <v>325</v>
      </c>
      <c r="P825" s="105">
        <v>56</v>
      </c>
      <c r="Q825" s="105" t="s">
        <v>326</v>
      </c>
      <c r="R825" s="105">
        <v>7902</v>
      </c>
      <c r="S825" s="105" t="s">
        <v>514</v>
      </c>
      <c r="T825" s="105">
        <v>1</v>
      </c>
      <c r="U825" s="105" t="s">
        <v>32</v>
      </c>
      <c r="V825" s="105" t="s">
        <v>515</v>
      </c>
      <c r="W825" s="105">
        <v>6</v>
      </c>
      <c r="X825" s="105" t="s">
        <v>521</v>
      </c>
      <c r="Y825" s="105">
        <v>0</v>
      </c>
      <c r="Z825" s="105">
        <v>0</v>
      </c>
      <c r="AA825" s="105">
        <v>1656837583</v>
      </c>
      <c r="AB825" s="105">
        <v>1583518884</v>
      </c>
      <c r="AC825" s="105">
        <v>62.5</v>
      </c>
      <c r="AD825" s="105">
        <v>62.5</v>
      </c>
      <c r="AE825" s="105">
        <v>2158594939</v>
      </c>
      <c r="AF825" s="105">
        <v>2139479349</v>
      </c>
    </row>
    <row r="826" spans="1:32" s="105" customFormat="1">
      <c r="A826" s="105">
        <v>16</v>
      </c>
      <c r="B826" s="105" t="s">
        <v>181</v>
      </c>
      <c r="C826" s="105" t="s">
        <v>182</v>
      </c>
      <c r="D826" s="105">
        <v>2022</v>
      </c>
      <c r="E826" s="105">
        <v>1</v>
      </c>
      <c r="F826" s="105">
        <v>222</v>
      </c>
      <c r="G826" s="105" t="s">
        <v>471</v>
      </c>
      <c r="H826" s="105" t="s">
        <v>63</v>
      </c>
      <c r="I826" s="105">
        <v>93</v>
      </c>
      <c r="J826" s="105" t="s">
        <v>397</v>
      </c>
      <c r="K826" s="105">
        <v>66</v>
      </c>
      <c r="L826" s="105" t="s">
        <v>55</v>
      </c>
      <c r="M826" s="105" t="s">
        <v>419</v>
      </c>
      <c r="N826" s="105">
        <v>5</v>
      </c>
      <c r="O826" s="105" t="s">
        <v>325</v>
      </c>
      <c r="P826" s="105">
        <v>56</v>
      </c>
      <c r="Q826" s="105" t="s">
        <v>326</v>
      </c>
      <c r="R826" s="105">
        <v>7902</v>
      </c>
      <c r="S826" s="105" t="s">
        <v>514</v>
      </c>
      <c r="T826" s="105">
        <v>1</v>
      </c>
      <c r="U826" s="105" t="s">
        <v>32</v>
      </c>
      <c r="V826" s="105" t="s">
        <v>515</v>
      </c>
      <c r="W826" s="105">
        <v>7</v>
      </c>
      <c r="X826" s="105" t="s">
        <v>522</v>
      </c>
      <c r="Y826" s="105">
        <v>0</v>
      </c>
      <c r="Z826" s="105">
        <v>0</v>
      </c>
      <c r="AA826" s="105">
        <v>0</v>
      </c>
      <c r="AB826" s="105">
        <v>0</v>
      </c>
      <c r="AC826" s="105">
        <v>70</v>
      </c>
      <c r="AD826" s="105">
        <v>70</v>
      </c>
      <c r="AE826" s="105">
        <v>30000000</v>
      </c>
      <c r="AF826" s="105">
        <v>30000000</v>
      </c>
    </row>
    <row r="827" spans="1:32" s="105" customFormat="1">
      <c r="A827" s="105">
        <v>16</v>
      </c>
      <c r="B827" s="105" t="s">
        <v>181</v>
      </c>
      <c r="C827" s="105" t="s">
        <v>182</v>
      </c>
      <c r="D827" s="105">
        <v>2022</v>
      </c>
      <c r="E827" s="105">
        <v>1</v>
      </c>
      <c r="F827" s="105">
        <v>222</v>
      </c>
      <c r="G827" s="105" t="s">
        <v>471</v>
      </c>
      <c r="H827" s="105" t="s">
        <v>63</v>
      </c>
      <c r="I827" s="105">
        <v>93</v>
      </c>
      <c r="J827" s="105" t="s">
        <v>397</v>
      </c>
      <c r="K827" s="105">
        <v>66</v>
      </c>
      <c r="L827" s="105" t="s">
        <v>55</v>
      </c>
      <c r="M827" s="105" t="s">
        <v>419</v>
      </c>
      <c r="N827" s="105">
        <v>5</v>
      </c>
      <c r="O827" s="105" t="s">
        <v>325</v>
      </c>
      <c r="P827" s="105">
        <v>56</v>
      </c>
      <c r="Q827" s="105" t="s">
        <v>326</v>
      </c>
      <c r="R827" s="105">
        <v>7902</v>
      </c>
      <c r="S827" s="105" t="s">
        <v>514</v>
      </c>
      <c r="T827" s="105">
        <v>1</v>
      </c>
      <c r="U827" s="105" t="s">
        <v>32</v>
      </c>
      <c r="V827" s="105" t="s">
        <v>515</v>
      </c>
      <c r="W827" s="105">
        <v>8</v>
      </c>
      <c r="X827" s="105" t="s">
        <v>523</v>
      </c>
      <c r="Y827" s="105">
        <v>0</v>
      </c>
      <c r="Z827" s="105">
        <v>0</v>
      </c>
      <c r="AA827" s="105">
        <v>1320417440</v>
      </c>
      <c r="AB827" s="105">
        <v>1320417440</v>
      </c>
      <c r="AC827" s="105">
        <v>34</v>
      </c>
      <c r="AD827" s="105">
        <v>34</v>
      </c>
      <c r="AE827" s="105">
        <v>5037002331</v>
      </c>
      <c r="AF827" s="105">
        <v>4876406310</v>
      </c>
    </row>
    <row r="828" spans="1:32" s="105" customFormat="1">
      <c r="A828" s="105">
        <v>16</v>
      </c>
      <c r="B828" s="105" t="s">
        <v>181</v>
      </c>
      <c r="C828" s="105" t="s">
        <v>182</v>
      </c>
      <c r="D828" s="105">
        <v>2022</v>
      </c>
      <c r="E828" s="105">
        <v>1</v>
      </c>
      <c r="F828" s="105">
        <v>222</v>
      </c>
      <c r="G828" s="105" t="s">
        <v>471</v>
      </c>
      <c r="H828" s="105" t="s">
        <v>63</v>
      </c>
      <c r="I828" s="105">
        <v>93</v>
      </c>
      <c r="J828" s="105" t="s">
        <v>397</v>
      </c>
      <c r="K828" s="105">
        <v>77</v>
      </c>
      <c r="L828" s="105" t="s">
        <v>40</v>
      </c>
      <c r="M828" s="105" t="s">
        <v>419</v>
      </c>
      <c r="N828" s="105">
        <v>1</v>
      </c>
      <c r="O828" s="105" t="s">
        <v>201</v>
      </c>
      <c r="P828" s="105">
        <v>12</v>
      </c>
      <c r="Q828" s="105" t="s">
        <v>472</v>
      </c>
      <c r="R828" s="105">
        <v>7617</v>
      </c>
      <c r="S828" s="105" t="s">
        <v>473</v>
      </c>
      <c r="T828" s="105">
        <v>1</v>
      </c>
      <c r="U828" s="105" t="s">
        <v>32</v>
      </c>
      <c r="V828" s="105" t="s">
        <v>474</v>
      </c>
      <c r="W828" s="105">
        <v>1</v>
      </c>
      <c r="X828" s="105" t="s">
        <v>475</v>
      </c>
      <c r="Y828" s="105">
        <v>0</v>
      </c>
      <c r="Z828" s="105">
        <v>0</v>
      </c>
      <c r="AA828" s="105">
        <v>165122991</v>
      </c>
      <c r="AB828" s="105">
        <v>165122991</v>
      </c>
      <c r="AC828" s="105">
        <v>29</v>
      </c>
      <c r="AD828" s="105">
        <v>29</v>
      </c>
      <c r="AE828" s="105">
        <v>13150482</v>
      </c>
      <c r="AF828" s="105">
        <v>12955221</v>
      </c>
    </row>
    <row r="829" spans="1:32" s="105" customFormat="1">
      <c r="A829" s="105">
        <v>16</v>
      </c>
      <c r="B829" s="105" t="s">
        <v>181</v>
      </c>
      <c r="C829" s="105" t="s">
        <v>182</v>
      </c>
      <c r="D829" s="105">
        <v>2022</v>
      </c>
      <c r="E829" s="105">
        <v>1</v>
      </c>
      <c r="F829" s="105">
        <v>222</v>
      </c>
      <c r="G829" s="105" t="s">
        <v>471</v>
      </c>
      <c r="H829" s="105" t="s">
        <v>63</v>
      </c>
      <c r="I829" s="105">
        <v>93</v>
      </c>
      <c r="J829" s="105" t="s">
        <v>397</v>
      </c>
      <c r="K829" s="105">
        <v>77</v>
      </c>
      <c r="L829" s="105" t="s">
        <v>40</v>
      </c>
      <c r="M829" s="105" t="s">
        <v>419</v>
      </c>
      <c r="N829" s="105">
        <v>1</v>
      </c>
      <c r="O829" s="105" t="s">
        <v>201</v>
      </c>
      <c r="P829" s="105">
        <v>12</v>
      </c>
      <c r="Q829" s="105" t="s">
        <v>472</v>
      </c>
      <c r="R829" s="105">
        <v>7617</v>
      </c>
      <c r="S829" s="105" t="s">
        <v>473</v>
      </c>
      <c r="T829" s="105">
        <v>1</v>
      </c>
      <c r="U829" s="105" t="s">
        <v>32</v>
      </c>
      <c r="V829" s="105" t="s">
        <v>474</v>
      </c>
      <c r="W829" s="105">
        <v>2</v>
      </c>
      <c r="X829" s="105" t="s">
        <v>524</v>
      </c>
      <c r="Y829" s="105">
        <v>0</v>
      </c>
      <c r="Z829" s="105">
        <v>0</v>
      </c>
      <c r="AA829" s="105">
        <v>3235168</v>
      </c>
      <c r="AB829" s="105">
        <v>3235168</v>
      </c>
      <c r="AC829" s="105">
        <v>1800</v>
      </c>
      <c r="AD829" s="105">
        <v>1802</v>
      </c>
      <c r="AE829" s="105">
        <v>364757020</v>
      </c>
      <c r="AF829" s="105">
        <v>364757020</v>
      </c>
    </row>
    <row r="830" spans="1:32" s="105" customFormat="1">
      <c r="A830" s="105">
        <v>16</v>
      </c>
      <c r="B830" s="105" t="s">
        <v>181</v>
      </c>
      <c r="C830" s="105" t="s">
        <v>182</v>
      </c>
      <c r="D830" s="105">
        <v>2022</v>
      </c>
      <c r="E830" s="105">
        <v>1</v>
      </c>
      <c r="F830" s="105">
        <v>222</v>
      </c>
      <c r="G830" s="105" t="s">
        <v>471</v>
      </c>
      <c r="H830" s="105" t="s">
        <v>63</v>
      </c>
      <c r="I830" s="105">
        <v>93</v>
      </c>
      <c r="J830" s="105" t="s">
        <v>397</v>
      </c>
      <c r="K830" s="105">
        <v>77</v>
      </c>
      <c r="L830" s="105" t="s">
        <v>40</v>
      </c>
      <c r="M830" s="105" t="s">
        <v>419</v>
      </c>
      <c r="N830" s="105">
        <v>1</v>
      </c>
      <c r="O830" s="105" t="s">
        <v>201</v>
      </c>
      <c r="P830" s="105">
        <v>12</v>
      </c>
      <c r="Q830" s="105" t="s">
        <v>472</v>
      </c>
      <c r="R830" s="105">
        <v>7617</v>
      </c>
      <c r="S830" s="105" t="s">
        <v>473</v>
      </c>
      <c r="T830" s="105">
        <v>1</v>
      </c>
      <c r="U830" s="105" t="s">
        <v>32</v>
      </c>
      <c r="V830" s="105" t="s">
        <v>474</v>
      </c>
      <c r="W830" s="105">
        <v>3</v>
      </c>
      <c r="X830" s="105" t="s">
        <v>476</v>
      </c>
      <c r="Y830" s="105">
        <v>0</v>
      </c>
      <c r="Z830" s="105">
        <v>0</v>
      </c>
      <c r="AA830" s="105">
        <v>29347440</v>
      </c>
      <c r="AB830" s="105">
        <v>29347440</v>
      </c>
      <c r="AC830" s="105">
        <v>0</v>
      </c>
      <c r="AD830" s="105">
        <v>0</v>
      </c>
      <c r="AE830" s="105">
        <v>0</v>
      </c>
      <c r="AF830" s="105">
        <v>0</v>
      </c>
    </row>
    <row r="831" spans="1:32" s="105" customFormat="1">
      <c r="A831" s="105">
        <v>16</v>
      </c>
      <c r="B831" s="105" t="s">
        <v>181</v>
      </c>
      <c r="C831" s="105" t="s">
        <v>182</v>
      </c>
      <c r="D831" s="105">
        <v>2022</v>
      </c>
      <c r="E831" s="105">
        <v>1</v>
      </c>
      <c r="F831" s="105">
        <v>222</v>
      </c>
      <c r="G831" s="105" t="s">
        <v>471</v>
      </c>
      <c r="H831" s="105" t="s">
        <v>63</v>
      </c>
      <c r="I831" s="105">
        <v>93</v>
      </c>
      <c r="J831" s="105" t="s">
        <v>397</v>
      </c>
      <c r="K831" s="105">
        <v>77</v>
      </c>
      <c r="L831" s="105" t="s">
        <v>40</v>
      </c>
      <c r="M831" s="105" t="s">
        <v>419</v>
      </c>
      <c r="N831" s="105">
        <v>1</v>
      </c>
      <c r="O831" s="105" t="s">
        <v>201</v>
      </c>
      <c r="P831" s="105">
        <v>12</v>
      </c>
      <c r="Q831" s="105" t="s">
        <v>472</v>
      </c>
      <c r="R831" s="105">
        <v>7617</v>
      </c>
      <c r="S831" s="105" t="s">
        <v>473</v>
      </c>
      <c r="T831" s="105">
        <v>1</v>
      </c>
      <c r="U831" s="105" t="s">
        <v>32</v>
      </c>
      <c r="V831" s="105" t="s">
        <v>474</v>
      </c>
      <c r="W831" s="105">
        <v>4</v>
      </c>
      <c r="X831" s="105" t="s">
        <v>507</v>
      </c>
      <c r="Y831" s="105">
        <v>0</v>
      </c>
      <c r="Z831" s="105">
        <v>0</v>
      </c>
      <c r="AA831" s="105">
        <v>24022700</v>
      </c>
      <c r="AB831" s="105">
        <v>24022700</v>
      </c>
      <c r="AC831" s="105">
        <v>0</v>
      </c>
      <c r="AD831" s="105">
        <v>0</v>
      </c>
      <c r="AE831" s="105">
        <v>0</v>
      </c>
      <c r="AF831" s="105">
        <v>0</v>
      </c>
    </row>
    <row r="832" spans="1:32" s="105" customFormat="1">
      <c r="A832" s="105">
        <v>16</v>
      </c>
      <c r="B832" s="105" t="s">
        <v>181</v>
      </c>
      <c r="C832" s="105" t="s">
        <v>182</v>
      </c>
      <c r="D832" s="105">
        <v>2022</v>
      </c>
      <c r="E832" s="105">
        <v>1</v>
      </c>
      <c r="F832" s="105">
        <v>222</v>
      </c>
      <c r="G832" s="105" t="s">
        <v>471</v>
      </c>
      <c r="H832" s="105" t="s">
        <v>63</v>
      </c>
      <c r="I832" s="105">
        <v>93</v>
      </c>
      <c r="J832" s="105" t="s">
        <v>397</v>
      </c>
      <c r="K832" s="105">
        <v>77</v>
      </c>
      <c r="L832" s="105" t="s">
        <v>40</v>
      </c>
      <c r="M832" s="105" t="s">
        <v>419</v>
      </c>
      <c r="N832" s="105">
        <v>1</v>
      </c>
      <c r="O832" s="105" t="s">
        <v>201</v>
      </c>
      <c r="P832" s="105">
        <v>12</v>
      </c>
      <c r="Q832" s="105" t="s">
        <v>472</v>
      </c>
      <c r="R832" s="105">
        <v>7617</v>
      </c>
      <c r="S832" s="105" t="s">
        <v>473</v>
      </c>
      <c r="T832" s="105">
        <v>1</v>
      </c>
      <c r="U832" s="105" t="s">
        <v>32</v>
      </c>
      <c r="V832" s="105" t="s">
        <v>474</v>
      </c>
      <c r="W832" s="105">
        <v>5</v>
      </c>
      <c r="X832" s="105" t="s">
        <v>66</v>
      </c>
      <c r="Y832" s="105">
        <v>0</v>
      </c>
      <c r="Z832" s="105">
        <v>0</v>
      </c>
      <c r="AA832" s="105">
        <v>2896800</v>
      </c>
      <c r="AB832" s="105">
        <v>2896800</v>
      </c>
      <c r="AC832" s="105">
        <v>1000</v>
      </c>
      <c r="AD832" s="105">
        <v>1006</v>
      </c>
      <c r="AE832" s="105">
        <v>258535595</v>
      </c>
      <c r="AF832" s="105">
        <v>258535595</v>
      </c>
    </row>
    <row r="833" spans="1:32" s="105" customFormat="1">
      <c r="A833" s="105">
        <v>16</v>
      </c>
      <c r="B833" s="105" t="s">
        <v>181</v>
      </c>
      <c r="C833" s="105" t="s">
        <v>182</v>
      </c>
      <c r="D833" s="105">
        <v>2022</v>
      </c>
      <c r="E833" s="105">
        <v>1</v>
      </c>
      <c r="F833" s="105">
        <v>222</v>
      </c>
      <c r="G833" s="105" t="s">
        <v>471</v>
      </c>
      <c r="H833" s="105" t="s">
        <v>63</v>
      </c>
      <c r="I833" s="105">
        <v>93</v>
      </c>
      <c r="J833" s="105" t="s">
        <v>397</v>
      </c>
      <c r="K833" s="105">
        <v>77</v>
      </c>
      <c r="L833" s="105" t="s">
        <v>40</v>
      </c>
      <c r="M833" s="105" t="s">
        <v>419</v>
      </c>
      <c r="N833" s="105">
        <v>1</v>
      </c>
      <c r="O833" s="105" t="s">
        <v>201</v>
      </c>
      <c r="P833" s="105">
        <v>12</v>
      </c>
      <c r="Q833" s="105" t="s">
        <v>472</v>
      </c>
      <c r="R833" s="105">
        <v>7617</v>
      </c>
      <c r="S833" s="105" t="s">
        <v>473</v>
      </c>
      <c r="T833" s="105">
        <v>1</v>
      </c>
      <c r="U833" s="105" t="s">
        <v>32</v>
      </c>
      <c r="V833" s="105" t="s">
        <v>474</v>
      </c>
      <c r="W833" s="105">
        <v>6</v>
      </c>
      <c r="X833" s="105" t="s">
        <v>525</v>
      </c>
      <c r="Y833" s="105">
        <v>0</v>
      </c>
      <c r="Z833" s="105">
        <v>0</v>
      </c>
      <c r="AA833" s="105">
        <v>16000000</v>
      </c>
      <c r="AB833" s="105">
        <v>16000000</v>
      </c>
      <c r="AC833" s="105">
        <v>1.5</v>
      </c>
      <c r="AD833" s="105">
        <v>1.5</v>
      </c>
      <c r="AE833" s="105">
        <v>437404050</v>
      </c>
      <c r="AF833" s="105">
        <v>437404050</v>
      </c>
    </row>
    <row r="834" spans="1:32" s="105" customFormat="1">
      <c r="A834" s="105">
        <v>16</v>
      </c>
      <c r="B834" s="105" t="s">
        <v>181</v>
      </c>
      <c r="C834" s="105" t="s">
        <v>182</v>
      </c>
      <c r="D834" s="105">
        <v>2022</v>
      </c>
      <c r="E834" s="105">
        <v>1</v>
      </c>
      <c r="F834" s="105">
        <v>222</v>
      </c>
      <c r="G834" s="105" t="s">
        <v>471</v>
      </c>
      <c r="H834" s="105" t="s">
        <v>63</v>
      </c>
      <c r="I834" s="105">
        <v>93</v>
      </c>
      <c r="J834" s="105" t="s">
        <v>397</v>
      </c>
      <c r="K834" s="105">
        <v>77</v>
      </c>
      <c r="L834" s="105" t="s">
        <v>40</v>
      </c>
      <c r="M834" s="105" t="s">
        <v>419</v>
      </c>
      <c r="N834" s="105">
        <v>1</v>
      </c>
      <c r="O834" s="105" t="s">
        <v>201</v>
      </c>
      <c r="P834" s="105">
        <v>14</v>
      </c>
      <c r="Q834" s="105" t="s">
        <v>423</v>
      </c>
      <c r="R834" s="105">
        <v>7619</v>
      </c>
      <c r="S834" s="105" t="s">
        <v>477</v>
      </c>
      <c r="T834" s="105">
        <v>1</v>
      </c>
      <c r="U834" s="105" t="s">
        <v>32</v>
      </c>
      <c r="V834" s="105" t="s">
        <v>526</v>
      </c>
      <c r="W834" s="105">
        <v>1</v>
      </c>
      <c r="X834" s="105" t="s">
        <v>479</v>
      </c>
      <c r="Y834" s="105">
        <v>0</v>
      </c>
      <c r="Z834" s="105">
        <v>0</v>
      </c>
      <c r="AA834" s="105">
        <v>482604926</v>
      </c>
      <c r="AB834" s="105">
        <v>482604926</v>
      </c>
      <c r="AC834" s="105">
        <v>1</v>
      </c>
      <c r="AD834" s="105">
        <v>0</v>
      </c>
      <c r="AE834" s="105">
        <v>50000</v>
      </c>
      <c r="AF834" s="105">
        <v>0</v>
      </c>
    </row>
    <row r="835" spans="1:32" s="105" customFormat="1">
      <c r="A835" s="105">
        <v>16</v>
      </c>
      <c r="B835" s="105" t="s">
        <v>181</v>
      </c>
      <c r="C835" s="105" t="s">
        <v>182</v>
      </c>
      <c r="D835" s="105">
        <v>2022</v>
      </c>
      <c r="E835" s="105">
        <v>1</v>
      </c>
      <c r="F835" s="105">
        <v>222</v>
      </c>
      <c r="G835" s="105" t="s">
        <v>471</v>
      </c>
      <c r="H835" s="105" t="s">
        <v>63</v>
      </c>
      <c r="I835" s="105">
        <v>93</v>
      </c>
      <c r="J835" s="105" t="s">
        <v>397</v>
      </c>
      <c r="K835" s="105">
        <v>77</v>
      </c>
      <c r="L835" s="105" t="s">
        <v>40</v>
      </c>
      <c r="M835" s="105" t="s">
        <v>419</v>
      </c>
      <c r="N835" s="105">
        <v>1</v>
      </c>
      <c r="O835" s="105" t="s">
        <v>201</v>
      </c>
      <c r="P835" s="105">
        <v>14</v>
      </c>
      <c r="Q835" s="105" t="s">
        <v>423</v>
      </c>
      <c r="R835" s="105">
        <v>7619</v>
      </c>
      <c r="S835" s="105" t="s">
        <v>477</v>
      </c>
      <c r="T835" s="105">
        <v>1</v>
      </c>
      <c r="U835" s="105" t="s">
        <v>32</v>
      </c>
      <c r="V835" s="105" t="s">
        <v>526</v>
      </c>
      <c r="W835" s="105">
        <v>2</v>
      </c>
      <c r="X835" s="105" t="s">
        <v>527</v>
      </c>
      <c r="Y835" s="105">
        <v>0</v>
      </c>
      <c r="Z835" s="105">
        <v>0</v>
      </c>
      <c r="AA835" s="105">
        <v>57132000</v>
      </c>
      <c r="AB835" s="105">
        <v>57132000</v>
      </c>
      <c r="AC835" s="105">
        <v>7</v>
      </c>
      <c r="AD835" s="105">
        <v>7</v>
      </c>
      <c r="AE835" s="105">
        <v>1694333339</v>
      </c>
      <c r="AF835" s="105">
        <v>1636709588</v>
      </c>
    </row>
    <row r="836" spans="1:32" s="105" customFormat="1">
      <c r="A836" s="105">
        <v>16</v>
      </c>
      <c r="B836" s="105" t="s">
        <v>181</v>
      </c>
      <c r="C836" s="105" t="s">
        <v>182</v>
      </c>
      <c r="D836" s="105">
        <v>2022</v>
      </c>
      <c r="E836" s="105">
        <v>1</v>
      </c>
      <c r="F836" s="105">
        <v>222</v>
      </c>
      <c r="G836" s="105" t="s">
        <v>471</v>
      </c>
      <c r="H836" s="105" t="s">
        <v>63</v>
      </c>
      <c r="I836" s="105">
        <v>93</v>
      </c>
      <c r="J836" s="105" t="s">
        <v>397</v>
      </c>
      <c r="K836" s="105">
        <v>77</v>
      </c>
      <c r="L836" s="105" t="s">
        <v>40</v>
      </c>
      <c r="M836" s="105" t="s">
        <v>419</v>
      </c>
      <c r="N836" s="105">
        <v>1</v>
      </c>
      <c r="O836" s="105" t="s">
        <v>201</v>
      </c>
      <c r="P836" s="105">
        <v>14</v>
      </c>
      <c r="Q836" s="105" t="s">
        <v>423</v>
      </c>
      <c r="R836" s="105">
        <v>7619</v>
      </c>
      <c r="S836" s="105" t="s">
        <v>477</v>
      </c>
      <c r="T836" s="105">
        <v>1</v>
      </c>
      <c r="U836" s="105" t="s">
        <v>32</v>
      </c>
      <c r="V836" s="105" t="s">
        <v>526</v>
      </c>
      <c r="W836" s="105">
        <v>3</v>
      </c>
      <c r="X836" s="105" t="s">
        <v>508</v>
      </c>
      <c r="Y836" s="105">
        <v>0</v>
      </c>
      <c r="Z836" s="105">
        <v>0</v>
      </c>
      <c r="AA836" s="105">
        <v>1089397994</v>
      </c>
      <c r="AB836" s="105">
        <v>1089397994</v>
      </c>
      <c r="AC836" s="105">
        <v>0</v>
      </c>
      <c r="AD836" s="105">
        <v>0</v>
      </c>
      <c r="AE836" s="105">
        <v>0</v>
      </c>
      <c r="AF836" s="105">
        <v>0</v>
      </c>
    </row>
    <row r="837" spans="1:32" s="105" customFormat="1">
      <c r="A837" s="105">
        <v>16</v>
      </c>
      <c r="B837" s="105" t="s">
        <v>181</v>
      </c>
      <c r="C837" s="105" t="s">
        <v>182</v>
      </c>
      <c r="D837" s="105">
        <v>2022</v>
      </c>
      <c r="E837" s="105">
        <v>1</v>
      </c>
      <c r="F837" s="105">
        <v>222</v>
      </c>
      <c r="G837" s="105" t="s">
        <v>471</v>
      </c>
      <c r="H837" s="105" t="s">
        <v>63</v>
      </c>
      <c r="I837" s="105">
        <v>93</v>
      </c>
      <c r="J837" s="105" t="s">
        <v>397</v>
      </c>
      <c r="K837" s="105">
        <v>77</v>
      </c>
      <c r="L837" s="105" t="s">
        <v>40</v>
      </c>
      <c r="M837" s="105" t="s">
        <v>419</v>
      </c>
      <c r="N837" s="105">
        <v>1</v>
      </c>
      <c r="O837" s="105" t="s">
        <v>201</v>
      </c>
      <c r="P837" s="105">
        <v>14</v>
      </c>
      <c r="Q837" s="105" t="s">
        <v>423</v>
      </c>
      <c r="R837" s="105">
        <v>7619</v>
      </c>
      <c r="S837" s="105" t="s">
        <v>477</v>
      </c>
      <c r="T837" s="105">
        <v>1</v>
      </c>
      <c r="U837" s="105" t="s">
        <v>32</v>
      </c>
      <c r="V837" s="105" t="s">
        <v>526</v>
      </c>
      <c r="W837" s="105">
        <v>4</v>
      </c>
      <c r="X837" s="105" t="s">
        <v>528</v>
      </c>
      <c r="Y837" s="105">
        <v>0</v>
      </c>
      <c r="Z837" s="105">
        <v>0</v>
      </c>
      <c r="AA837" s="105">
        <v>0</v>
      </c>
      <c r="AB837" s="105">
        <v>0</v>
      </c>
      <c r="AC837" s="105">
        <v>0.4</v>
      </c>
      <c r="AD837" s="105">
        <v>0.4</v>
      </c>
      <c r="AE837" s="105">
        <v>58826000</v>
      </c>
      <c r="AF837" s="105">
        <v>58826000</v>
      </c>
    </row>
    <row r="838" spans="1:32" s="105" customFormat="1">
      <c r="A838" s="105">
        <v>16</v>
      </c>
      <c r="B838" s="105" t="s">
        <v>181</v>
      </c>
      <c r="C838" s="105" t="s">
        <v>182</v>
      </c>
      <c r="D838" s="105">
        <v>2022</v>
      </c>
      <c r="E838" s="105">
        <v>1</v>
      </c>
      <c r="F838" s="105">
        <v>222</v>
      </c>
      <c r="G838" s="105" t="s">
        <v>471</v>
      </c>
      <c r="H838" s="105" t="s">
        <v>63</v>
      </c>
      <c r="I838" s="105">
        <v>93</v>
      </c>
      <c r="J838" s="105" t="s">
        <v>397</v>
      </c>
      <c r="K838" s="105">
        <v>77</v>
      </c>
      <c r="L838" s="105" t="s">
        <v>40</v>
      </c>
      <c r="M838" s="105" t="s">
        <v>419</v>
      </c>
      <c r="N838" s="105">
        <v>1</v>
      </c>
      <c r="O838" s="105" t="s">
        <v>201</v>
      </c>
      <c r="P838" s="105">
        <v>14</v>
      </c>
      <c r="Q838" s="105" t="s">
        <v>423</v>
      </c>
      <c r="R838" s="105">
        <v>7619</v>
      </c>
      <c r="S838" s="105" t="s">
        <v>477</v>
      </c>
      <c r="T838" s="105">
        <v>1</v>
      </c>
      <c r="U838" s="105" t="s">
        <v>32</v>
      </c>
      <c r="V838" s="105" t="s">
        <v>526</v>
      </c>
      <c r="W838" s="105">
        <v>5</v>
      </c>
      <c r="X838" s="105" t="s">
        <v>529</v>
      </c>
      <c r="Y838" s="105">
        <v>0</v>
      </c>
      <c r="Z838" s="105">
        <v>0</v>
      </c>
      <c r="AA838" s="105">
        <v>14908000</v>
      </c>
      <c r="AB838" s="105">
        <v>14908000</v>
      </c>
      <c r="AC838" s="105">
        <v>0.4</v>
      </c>
      <c r="AD838" s="105">
        <v>0.4</v>
      </c>
      <c r="AE838" s="105">
        <v>244995188</v>
      </c>
      <c r="AF838" s="105">
        <v>244995188</v>
      </c>
    </row>
    <row r="839" spans="1:32" s="105" customFormat="1">
      <c r="A839" s="105">
        <v>16</v>
      </c>
      <c r="B839" s="105" t="s">
        <v>181</v>
      </c>
      <c r="C839" s="105" t="s">
        <v>182</v>
      </c>
      <c r="D839" s="105">
        <v>2022</v>
      </c>
      <c r="E839" s="105">
        <v>1</v>
      </c>
      <c r="F839" s="105">
        <v>222</v>
      </c>
      <c r="G839" s="105" t="s">
        <v>471</v>
      </c>
      <c r="H839" s="105" t="s">
        <v>63</v>
      </c>
      <c r="I839" s="105">
        <v>93</v>
      </c>
      <c r="J839" s="105" t="s">
        <v>397</v>
      </c>
      <c r="K839" s="105">
        <v>77</v>
      </c>
      <c r="L839" s="105" t="s">
        <v>40</v>
      </c>
      <c r="M839" s="105" t="s">
        <v>419</v>
      </c>
      <c r="N839" s="105">
        <v>1</v>
      </c>
      <c r="O839" s="105" t="s">
        <v>201</v>
      </c>
      <c r="P839" s="105">
        <v>14</v>
      </c>
      <c r="Q839" s="105" t="s">
        <v>423</v>
      </c>
      <c r="R839" s="105">
        <v>7619</v>
      </c>
      <c r="S839" s="105" t="s">
        <v>477</v>
      </c>
      <c r="T839" s="105">
        <v>1</v>
      </c>
      <c r="U839" s="105" t="s">
        <v>32</v>
      </c>
      <c r="V839" s="105" t="s">
        <v>526</v>
      </c>
      <c r="W839" s="105">
        <v>6</v>
      </c>
      <c r="X839" s="105" t="s">
        <v>530</v>
      </c>
      <c r="Y839" s="105">
        <v>0</v>
      </c>
      <c r="Z839" s="105">
        <v>0</v>
      </c>
      <c r="AA839" s="105">
        <v>30503704</v>
      </c>
      <c r="AB839" s="105">
        <v>30503704</v>
      </c>
      <c r="AC839" s="105">
        <v>22</v>
      </c>
      <c r="AD839" s="105">
        <v>22</v>
      </c>
      <c r="AE839" s="105">
        <v>737282318</v>
      </c>
      <c r="AF839" s="105">
        <v>737282318</v>
      </c>
    </row>
    <row r="840" spans="1:32" s="105" customFormat="1">
      <c r="A840" s="105">
        <v>16</v>
      </c>
      <c r="B840" s="105" t="s">
        <v>181</v>
      </c>
      <c r="C840" s="105" t="s">
        <v>182</v>
      </c>
      <c r="D840" s="105">
        <v>2022</v>
      </c>
      <c r="E840" s="105">
        <v>1</v>
      </c>
      <c r="F840" s="105">
        <v>222</v>
      </c>
      <c r="G840" s="105" t="s">
        <v>471</v>
      </c>
      <c r="H840" s="105" t="s">
        <v>63</v>
      </c>
      <c r="I840" s="105">
        <v>93</v>
      </c>
      <c r="J840" s="105" t="s">
        <v>397</v>
      </c>
      <c r="K840" s="105">
        <v>77</v>
      </c>
      <c r="L840" s="105" t="s">
        <v>40</v>
      </c>
      <c r="M840" s="105" t="s">
        <v>419</v>
      </c>
      <c r="N840" s="105">
        <v>1</v>
      </c>
      <c r="O840" s="105" t="s">
        <v>201</v>
      </c>
      <c r="P840" s="105">
        <v>14</v>
      </c>
      <c r="Q840" s="105" t="s">
        <v>423</v>
      </c>
      <c r="R840" s="105">
        <v>7619</v>
      </c>
      <c r="S840" s="105" t="s">
        <v>477</v>
      </c>
      <c r="T840" s="105">
        <v>1</v>
      </c>
      <c r="U840" s="105" t="s">
        <v>32</v>
      </c>
      <c r="V840" s="105" t="s">
        <v>526</v>
      </c>
      <c r="W840" s="105">
        <v>7</v>
      </c>
      <c r="X840" s="105" t="s">
        <v>480</v>
      </c>
      <c r="Y840" s="105">
        <v>0</v>
      </c>
      <c r="Z840" s="105">
        <v>0</v>
      </c>
      <c r="AA840" s="105">
        <v>10098000</v>
      </c>
      <c r="AB840" s="105">
        <v>10098000</v>
      </c>
      <c r="AC840" s="105">
        <v>1</v>
      </c>
      <c r="AD840" s="105">
        <v>0</v>
      </c>
      <c r="AE840" s="105">
        <v>50000</v>
      </c>
      <c r="AF840" s="105">
        <v>0</v>
      </c>
    </row>
    <row r="841" spans="1:32" s="105" customFormat="1">
      <c r="A841" s="105">
        <v>16</v>
      </c>
      <c r="B841" s="105" t="s">
        <v>181</v>
      </c>
      <c r="C841" s="105" t="s">
        <v>182</v>
      </c>
      <c r="D841" s="105">
        <v>2022</v>
      </c>
      <c r="E841" s="105">
        <v>1</v>
      </c>
      <c r="F841" s="105">
        <v>222</v>
      </c>
      <c r="G841" s="105" t="s">
        <v>471</v>
      </c>
      <c r="H841" s="105" t="s">
        <v>63</v>
      </c>
      <c r="I841" s="105">
        <v>93</v>
      </c>
      <c r="J841" s="105" t="s">
        <v>397</v>
      </c>
      <c r="K841" s="105">
        <v>77</v>
      </c>
      <c r="L841" s="105" t="s">
        <v>40</v>
      </c>
      <c r="M841" s="105" t="s">
        <v>419</v>
      </c>
      <c r="N841" s="105">
        <v>1</v>
      </c>
      <c r="O841" s="105" t="s">
        <v>201</v>
      </c>
      <c r="P841" s="105">
        <v>14</v>
      </c>
      <c r="Q841" s="105" t="s">
        <v>423</v>
      </c>
      <c r="R841" s="105">
        <v>7619</v>
      </c>
      <c r="S841" s="105" t="s">
        <v>477</v>
      </c>
      <c r="T841" s="105">
        <v>1</v>
      </c>
      <c r="U841" s="105" t="s">
        <v>32</v>
      </c>
      <c r="V841" s="105" t="s">
        <v>526</v>
      </c>
      <c r="W841" s="105">
        <v>8</v>
      </c>
      <c r="X841" s="105" t="s">
        <v>481</v>
      </c>
      <c r="Y841" s="105">
        <v>0</v>
      </c>
      <c r="Z841" s="105">
        <v>0</v>
      </c>
      <c r="AA841" s="105">
        <v>137484545</v>
      </c>
      <c r="AB841" s="105">
        <v>137484545</v>
      </c>
      <c r="AC841" s="105">
        <v>1</v>
      </c>
      <c r="AD841" s="105">
        <v>0</v>
      </c>
      <c r="AE841" s="105">
        <v>50000</v>
      </c>
      <c r="AF841" s="105">
        <v>0</v>
      </c>
    </row>
    <row r="842" spans="1:32" s="105" customFormat="1">
      <c r="A842" s="105">
        <v>16</v>
      </c>
      <c r="B842" s="105" t="s">
        <v>181</v>
      </c>
      <c r="C842" s="105" t="s">
        <v>182</v>
      </c>
      <c r="D842" s="105">
        <v>2022</v>
      </c>
      <c r="E842" s="105">
        <v>1</v>
      </c>
      <c r="F842" s="105">
        <v>222</v>
      </c>
      <c r="G842" s="105" t="s">
        <v>471</v>
      </c>
      <c r="H842" s="105" t="s">
        <v>63</v>
      </c>
      <c r="I842" s="105">
        <v>93</v>
      </c>
      <c r="J842" s="105" t="s">
        <v>397</v>
      </c>
      <c r="K842" s="105">
        <v>77</v>
      </c>
      <c r="L842" s="105" t="s">
        <v>40</v>
      </c>
      <c r="M842" s="105" t="s">
        <v>419</v>
      </c>
      <c r="N842" s="105">
        <v>1</v>
      </c>
      <c r="O842" s="105" t="s">
        <v>201</v>
      </c>
      <c r="P842" s="105">
        <v>15</v>
      </c>
      <c r="Q842" s="105" t="s">
        <v>42</v>
      </c>
      <c r="R842" s="105">
        <v>7594</v>
      </c>
      <c r="S842" s="105" t="s">
        <v>482</v>
      </c>
      <c r="T842" s="105">
        <v>1</v>
      </c>
      <c r="U842" s="105" t="s">
        <v>32</v>
      </c>
      <c r="V842" s="105" t="s">
        <v>483</v>
      </c>
      <c r="W842" s="105">
        <v>1</v>
      </c>
      <c r="X842" s="105" t="s">
        <v>531</v>
      </c>
      <c r="Y842" s="105">
        <v>0</v>
      </c>
      <c r="Z842" s="105">
        <v>0</v>
      </c>
      <c r="AA842" s="105">
        <v>4000000</v>
      </c>
      <c r="AB842" s="105">
        <v>4000000</v>
      </c>
      <c r="AC842" s="105">
        <v>12</v>
      </c>
      <c r="AD842" s="105">
        <v>12</v>
      </c>
      <c r="AE842" s="105">
        <v>602994100</v>
      </c>
      <c r="AF842" s="105">
        <v>602994100</v>
      </c>
    </row>
    <row r="843" spans="1:32" s="105" customFormat="1">
      <c r="A843" s="105">
        <v>16</v>
      </c>
      <c r="B843" s="105" t="s">
        <v>181</v>
      </c>
      <c r="C843" s="105" t="s">
        <v>182</v>
      </c>
      <c r="D843" s="105">
        <v>2022</v>
      </c>
      <c r="E843" s="105">
        <v>1</v>
      </c>
      <c r="F843" s="105">
        <v>222</v>
      </c>
      <c r="G843" s="105" t="s">
        <v>471</v>
      </c>
      <c r="H843" s="105" t="s">
        <v>63</v>
      </c>
      <c r="I843" s="105">
        <v>93</v>
      </c>
      <c r="J843" s="105" t="s">
        <v>397</v>
      </c>
      <c r="K843" s="105">
        <v>77</v>
      </c>
      <c r="L843" s="105" t="s">
        <v>40</v>
      </c>
      <c r="M843" s="105" t="s">
        <v>419</v>
      </c>
      <c r="N843" s="105">
        <v>1</v>
      </c>
      <c r="O843" s="105" t="s">
        <v>201</v>
      </c>
      <c r="P843" s="105">
        <v>15</v>
      </c>
      <c r="Q843" s="105" t="s">
        <v>42</v>
      </c>
      <c r="R843" s="105">
        <v>7594</v>
      </c>
      <c r="S843" s="105" t="s">
        <v>482</v>
      </c>
      <c r="T843" s="105">
        <v>1</v>
      </c>
      <c r="U843" s="105" t="s">
        <v>32</v>
      </c>
      <c r="V843" s="105" t="s">
        <v>483</v>
      </c>
      <c r="W843" s="105">
        <v>2</v>
      </c>
      <c r="X843" s="105" t="s">
        <v>532</v>
      </c>
      <c r="Y843" s="105">
        <v>0</v>
      </c>
      <c r="Z843" s="105">
        <v>0</v>
      </c>
      <c r="AA843" s="105">
        <v>13999530</v>
      </c>
      <c r="AB843" s="105">
        <v>13999530</v>
      </c>
      <c r="AC843" s="105">
        <v>2</v>
      </c>
      <c r="AD843" s="105">
        <v>2</v>
      </c>
      <c r="AE843" s="105">
        <v>158578000</v>
      </c>
      <c r="AF843" s="105">
        <v>158578000</v>
      </c>
    </row>
    <row r="844" spans="1:32" s="105" customFormat="1">
      <c r="A844" s="105">
        <v>16</v>
      </c>
      <c r="B844" s="105" t="s">
        <v>181</v>
      </c>
      <c r="C844" s="105" t="s">
        <v>182</v>
      </c>
      <c r="D844" s="105">
        <v>2022</v>
      </c>
      <c r="E844" s="105">
        <v>1</v>
      </c>
      <c r="F844" s="105">
        <v>222</v>
      </c>
      <c r="G844" s="105" t="s">
        <v>471</v>
      </c>
      <c r="H844" s="105" t="s">
        <v>63</v>
      </c>
      <c r="I844" s="105">
        <v>93</v>
      </c>
      <c r="J844" s="105" t="s">
        <v>397</v>
      </c>
      <c r="K844" s="105">
        <v>77</v>
      </c>
      <c r="L844" s="105" t="s">
        <v>40</v>
      </c>
      <c r="M844" s="105" t="s">
        <v>419</v>
      </c>
      <c r="N844" s="105">
        <v>1</v>
      </c>
      <c r="O844" s="105" t="s">
        <v>201</v>
      </c>
      <c r="P844" s="105">
        <v>15</v>
      </c>
      <c r="Q844" s="105" t="s">
        <v>42</v>
      </c>
      <c r="R844" s="105">
        <v>7594</v>
      </c>
      <c r="S844" s="105" t="s">
        <v>482</v>
      </c>
      <c r="T844" s="105">
        <v>1</v>
      </c>
      <c r="U844" s="105" t="s">
        <v>32</v>
      </c>
      <c r="V844" s="105" t="s">
        <v>483</v>
      </c>
      <c r="W844" s="105">
        <v>3</v>
      </c>
      <c r="X844" s="105" t="s">
        <v>484</v>
      </c>
      <c r="Y844" s="105">
        <v>0</v>
      </c>
      <c r="Z844" s="105">
        <v>0</v>
      </c>
      <c r="AA844" s="105">
        <v>129539532</v>
      </c>
      <c r="AB844" s="105">
        <v>129539532</v>
      </c>
      <c r="AC844" s="105">
        <v>149</v>
      </c>
      <c r="AD844" s="105">
        <v>149</v>
      </c>
      <c r="AE844" s="105">
        <v>565865900</v>
      </c>
      <c r="AF844" s="105">
        <v>565865450</v>
      </c>
    </row>
    <row r="845" spans="1:32" s="105" customFormat="1">
      <c r="A845" s="105">
        <v>16</v>
      </c>
      <c r="B845" s="105" t="s">
        <v>181</v>
      </c>
      <c r="C845" s="105" t="s">
        <v>182</v>
      </c>
      <c r="D845" s="105">
        <v>2022</v>
      </c>
      <c r="E845" s="105">
        <v>1</v>
      </c>
      <c r="F845" s="105">
        <v>222</v>
      </c>
      <c r="G845" s="105" t="s">
        <v>471</v>
      </c>
      <c r="H845" s="105" t="s">
        <v>63</v>
      </c>
      <c r="I845" s="105">
        <v>93</v>
      </c>
      <c r="J845" s="105" t="s">
        <v>397</v>
      </c>
      <c r="K845" s="105">
        <v>77</v>
      </c>
      <c r="L845" s="105" t="s">
        <v>40</v>
      </c>
      <c r="M845" s="105" t="s">
        <v>419</v>
      </c>
      <c r="N845" s="105">
        <v>1</v>
      </c>
      <c r="O845" s="105" t="s">
        <v>201</v>
      </c>
      <c r="P845" s="105">
        <v>15</v>
      </c>
      <c r="Q845" s="105" t="s">
        <v>42</v>
      </c>
      <c r="R845" s="105">
        <v>7594</v>
      </c>
      <c r="S845" s="105" t="s">
        <v>482</v>
      </c>
      <c r="T845" s="105">
        <v>1</v>
      </c>
      <c r="U845" s="105" t="s">
        <v>32</v>
      </c>
      <c r="V845" s="105" t="s">
        <v>483</v>
      </c>
      <c r="W845" s="105">
        <v>4</v>
      </c>
      <c r="X845" s="105" t="s">
        <v>67</v>
      </c>
      <c r="Y845" s="105">
        <v>0</v>
      </c>
      <c r="Z845" s="105">
        <v>0</v>
      </c>
      <c r="AA845" s="105">
        <v>0</v>
      </c>
      <c r="AB845" s="105">
        <v>0</v>
      </c>
      <c r="AC845" s="105">
        <v>0.5</v>
      </c>
      <c r="AD845" s="105">
        <v>0.5</v>
      </c>
      <c r="AE845" s="105">
        <v>60000000</v>
      </c>
      <c r="AF845" s="105">
        <v>60000000</v>
      </c>
    </row>
    <row r="846" spans="1:32" s="105" customFormat="1">
      <c r="A846" s="105">
        <v>16</v>
      </c>
      <c r="B846" s="105" t="s">
        <v>181</v>
      </c>
      <c r="C846" s="105" t="s">
        <v>182</v>
      </c>
      <c r="D846" s="105">
        <v>2022</v>
      </c>
      <c r="E846" s="105">
        <v>1</v>
      </c>
      <c r="F846" s="105">
        <v>222</v>
      </c>
      <c r="G846" s="105" t="s">
        <v>471</v>
      </c>
      <c r="H846" s="105" t="s">
        <v>63</v>
      </c>
      <c r="I846" s="105">
        <v>93</v>
      </c>
      <c r="J846" s="105" t="s">
        <v>397</v>
      </c>
      <c r="K846" s="105">
        <v>77</v>
      </c>
      <c r="L846" s="105" t="s">
        <v>40</v>
      </c>
      <c r="M846" s="105" t="s">
        <v>419</v>
      </c>
      <c r="N846" s="105">
        <v>1</v>
      </c>
      <c r="O846" s="105" t="s">
        <v>201</v>
      </c>
      <c r="P846" s="105">
        <v>20</v>
      </c>
      <c r="Q846" s="105" t="s">
        <v>202</v>
      </c>
      <c r="R846" s="105">
        <v>7603</v>
      </c>
      <c r="S846" s="105" t="s">
        <v>533</v>
      </c>
      <c r="T846" s="105">
        <v>1</v>
      </c>
      <c r="U846" s="105" t="s">
        <v>32</v>
      </c>
      <c r="V846" s="105" t="s">
        <v>534</v>
      </c>
      <c r="W846" s="105">
        <v>1</v>
      </c>
      <c r="X846" s="105" t="s">
        <v>535</v>
      </c>
      <c r="Y846" s="105">
        <v>0</v>
      </c>
      <c r="Z846" s="105">
        <v>0</v>
      </c>
      <c r="AA846" s="105">
        <v>33314850</v>
      </c>
      <c r="AB846" s="105">
        <v>33314850</v>
      </c>
      <c r="AC846" s="105">
        <v>9</v>
      </c>
      <c r="AD846" s="105">
        <v>9</v>
      </c>
      <c r="AE846" s="105">
        <v>160176886</v>
      </c>
      <c r="AF846" s="105">
        <v>152928810</v>
      </c>
    </row>
    <row r="847" spans="1:32" s="105" customFormat="1">
      <c r="A847" s="105">
        <v>16</v>
      </c>
      <c r="B847" s="105" t="s">
        <v>181</v>
      </c>
      <c r="C847" s="105" t="s">
        <v>182</v>
      </c>
      <c r="D847" s="105">
        <v>2022</v>
      </c>
      <c r="E847" s="105">
        <v>1</v>
      </c>
      <c r="F847" s="105">
        <v>222</v>
      </c>
      <c r="G847" s="105" t="s">
        <v>471</v>
      </c>
      <c r="H847" s="105" t="s">
        <v>63</v>
      </c>
      <c r="I847" s="105">
        <v>93</v>
      </c>
      <c r="J847" s="105" t="s">
        <v>397</v>
      </c>
      <c r="K847" s="105">
        <v>77</v>
      </c>
      <c r="L847" s="105" t="s">
        <v>40</v>
      </c>
      <c r="M847" s="105" t="s">
        <v>419</v>
      </c>
      <c r="N847" s="105">
        <v>1</v>
      </c>
      <c r="O847" s="105" t="s">
        <v>201</v>
      </c>
      <c r="P847" s="105">
        <v>20</v>
      </c>
      <c r="Q847" s="105" t="s">
        <v>202</v>
      </c>
      <c r="R847" s="105">
        <v>7603</v>
      </c>
      <c r="S847" s="105" t="s">
        <v>533</v>
      </c>
      <c r="T847" s="105">
        <v>1</v>
      </c>
      <c r="U847" s="105" t="s">
        <v>32</v>
      </c>
      <c r="V847" s="105" t="s">
        <v>534</v>
      </c>
      <c r="W847" s="105">
        <v>2</v>
      </c>
      <c r="X847" s="105" t="s">
        <v>536</v>
      </c>
      <c r="Y847" s="105">
        <v>0</v>
      </c>
      <c r="Z847" s="105">
        <v>0</v>
      </c>
      <c r="AA847" s="105">
        <v>15300000</v>
      </c>
      <c r="AB847" s="105">
        <v>15300000</v>
      </c>
      <c r="AC847" s="105">
        <v>6</v>
      </c>
      <c r="AD847" s="105">
        <v>6</v>
      </c>
      <c r="AE847" s="105">
        <v>55459615</v>
      </c>
      <c r="AF847" s="105">
        <v>55459000</v>
      </c>
    </row>
    <row r="848" spans="1:32" s="105" customFormat="1">
      <c r="A848" s="105">
        <v>16</v>
      </c>
      <c r="B848" s="105" t="s">
        <v>181</v>
      </c>
      <c r="C848" s="105" t="s">
        <v>182</v>
      </c>
      <c r="D848" s="105">
        <v>2022</v>
      </c>
      <c r="E848" s="105">
        <v>1</v>
      </c>
      <c r="F848" s="105">
        <v>222</v>
      </c>
      <c r="G848" s="105" t="s">
        <v>471</v>
      </c>
      <c r="H848" s="105" t="s">
        <v>63</v>
      </c>
      <c r="I848" s="105">
        <v>93</v>
      </c>
      <c r="J848" s="105" t="s">
        <v>397</v>
      </c>
      <c r="K848" s="105">
        <v>77</v>
      </c>
      <c r="L848" s="105" t="s">
        <v>40</v>
      </c>
      <c r="M848" s="105" t="s">
        <v>419</v>
      </c>
      <c r="N848" s="105">
        <v>1</v>
      </c>
      <c r="O848" s="105" t="s">
        <v>201</v>
      </c>
      <c r="P848" s="105">
        <v>20</v>
      </c>
      <c r="Q848" s="105" t="s">
        <v>202</v>
      </c>
      <c r="R848" s="105">
        <v>7603</v>
      </c>
      <c r="S848" s="105" t="s">
        <v>533</v>
      </c>
      <c r="T848" s="105">
        <v>1</v>
      </c>
      <c r="U848" s="105" t="s">
        <v>32</v>
      </c>
      <c r="V848" s="105" t="s">
        <v>534</v>
      </c>
      <c r="W848" s="105">
        <v>3</v>
      </c>
      <c r="X848" s="105" t="s">
        <v>537</v>
      </c>
      <c r="Y848" s="105">
        <v>0</v>
      </c>
      <c r="Z848" s="105">
        <v>0</v>
      </c>
      <c r="AA848" s="105">
        <v>1550000</v>
      </c>
      <c r="AB848" s="105">
        <v>1550000</v>
      </c>
      <c r="AC848" s="105">
        <v>4</v>
      </c>
      <c r="AD848" s="105">
        <v>4</v>
      </c>
      <c r="AE848" s="105">
        <v>31291399</v>
      </c>
      <c r="AF848" s="105">
        <v>31291399</v>
      </c>
    </row>
    <row r="849" spans="1:32" s="105" customFormat="1">
      <c r="A849" s="105">
        <v>16</v>
      </c>
      <c r="B849" s="105" t="s">
        <v>181</v>
      </c>
      <c r="C849" s="105" t="s">
        <v>182</v>
      </c>
      <c r="D849" s="105">
        <v>2022</v>
      </c>
      <c r="E849" s="105">
        <v>1</v>
      </c>
      <c r="F849" s="105">
        <v>222</v>
      </c>
      <c r="G849" s="105" t="s">
        <v>471</v>
      </c>
      <c r="H849" s="105" t="s">
        <v>63</v>
      </c>
      <c r="I849" s="105">
        <v>93</v>
      </c>
      <c r="J849" s="105" t="s">
        <v>397</v>
      </c>
      <c r="K849" s="105">
        <v>77</v>
      </c>
      <c r="L849" s="105" t="s">
        <v>40</v>
      </c>
      <c r="M849" s="105" t="s">
        <v>419</v>
      </c>
      <c r="N849" s="105">
        <v>1</v>
      </c>
      <c r="O849" s="105" t="s">
        <v>201</v>
      </c>
      <c r="P849" s="105">
        <v>20</v>
      </c>
      <c r="Q849" s="105" t="s">
        <v>202</v>
      </c>
      <c r="R849" s="105">
        <v>7603</v>
      </c>
      <c r="S849" s="105" t="s">
        <v>533</v>
      </c>
      <c r="T849" s="105">
        <v>1</v>
      </c>
      <c r="U849" s="105" t="s">
        <v>32</v>
      </c>
      <c r="V849" s="105" t="s">
        <v>534</v>
      </c>
      <c r="W849" s="105">
        <v>4</v>
      </c>
      <c r="X849" s="105" t="s">
        <v>538</v>
      </c>
      <c r="Y849" s="105">
        <v>0</v>
      </c>
      <c r="Z849" s="105">
        <v>0</v>
      </c>
      <c r="AA849" s="105">
        <v>36601984</v>
      </c>
      <c r="AB849" s="105">
        <v>36601984</v>
      </c>
      <c r="AC849" s="105">
        <v>20</v>
      </c>
      <c r="AD849" s="105">
        <v>20</v>
      </c>
      <c r="AE849" s="105">
        <v>52448800</v>
      </c>
      <c r="AF849" s="105">
        <v>52448800</v>
      </c>
    </row>
    <row r="850" spans="1:32" s="105" customFormat="1">
      <c r="A850" s="105">
        <v>16</v>
      </c>
      <c r="B850" s="105" t="s">
        <v>181</v>
      </c>
      <c r="C850" s="105" t="s">
        <v>182</v>
      </c>
      <c r="D850" s="105">
        <v>2022</v>
      </c>
      <c r="E850" s="105">
        <v>1</v>
      </c>
      <c r="F850" s="105">
        <v>222</v>
      </c>
      <c r="G850" s="105" t="s">
        <v>471</v>
      </c>
      <c r="H850" s="105" t="s">
        <v>63</v>
      </c>
      <c r="I850" s="105">
        <v>93</v>
      </c>
      <c r="J850" s="105" t="s">
        <v>397</v>
      </c>
      <c r="K850" s="105">
        <v>77</v>
      </c>
      <c r="L850" s="105" t="s">
        <v>40</v>
      </c>
      <c r="M850" s="105" t="s">
        <v>419</v>
      </c>
      <c r="N850" s="105">
        <v>1</v>
      </c>
      <c r="O850" s="105" t="s">
        <v>201</v>
      </c>
      <c r="P850" s="105">
        <v>20</v>
      </c>
      <c r="Q850" s="105" t="s">
        <v>202</v>
      </c>
      <c r="R850" s="105">
        <v>7603</v>
      </c>
      <c r="S850" s="105" t="s">
        <v>533</v>
      </c>
      <c r="T850" s="105">
        <v>1</v>
      </c>
      <c r="U850" s="105" t="s">
        <v>32</v>
      </c>
      <c r="V850" s="105" t="s">
        <v>534</v>
      </c>
      <c r="W850" s="105">
        <v>5</v>
      </c>
      <c r="X850" s="105" t="s">
        <v>539</v>
      </c>
      <c r="Y850" s="105">
        <v>0</v>
      </c>
      <c r="Z850" s="105">
        <v>0</v>
      </c>
      <c r="AA850" s="105">
        <v>3315000</v>
      </c>
      <c r="AB850" s="105">
        <v>3315000</v>
      </c>
      <c r="AC850" s="105">
        <v>0.3</v>
      </c>
      <c r="AD850" s="105">
        <v>0.3</v>
      </c>
      <c r="AE850" s="105">
        <v>80623300</v>
      </c>
      <c r="AF850" s="105">
        <v>70565300</v>
      </c>
    </row>
    <row r="851" spans="1:32" s="105" customFormat="1">
      <c r="A851" s="105">
        <v>16</v>
      </c>
      <c r="B851" s="105" t="s">
        <v>181</v>
      </c>
      <c r="C851" s="105" t="s">
        <v>182</v>
      </c>
      <c r="D851" s="105">
        <v>2022</v>
      </c>
      <c r="E851" s="105">
        <v>1</v>
      </c>
      <c r="F851" s="105">
        <v>222</v>
      </c>
      <c r="G851" s="105" t="s">
        <v>471</v>
      </c>
      <c r="H851" s="105" t="s">
        <v>63</v>
      </c>
      <c r="I851" s="105">
        <v>93</v>
      </c>
      <c r="J851" s="105" t="s">
        <v>397</v>
      </c>
      <c r="K851" s="105">
        <v>77</v>
      </c>
      <c r="L851" s="105" t="s">
        <v>40</v>
      </c>
      <c r="M851" s="105" t="s">
        <v>419</v>
      </c>
      <c r="N851" s="105">
        <v>1</v>
      </c>
      <c r="O851" s="105" t="s">
        <v>201</v>
      </c>
      <c r="P851" s="105">
        <v>21</v>
      </c>
      <c r="Q851" s="105" t="s">
        <v>402</v>
      </c>
      <c r="R851" s="105">
        <v>7585</v>
      </c>
      <c r="S851" s="105" t="s">
        <v>64</v>
      </c>
      <c r="T851" s="105">
        <v>1</v>
      </c>
      <c r="U851" s="105" t="s">
        <v>32</v>
      </c>
      <c r="V851" s="105" t="s">
        <v>540</v>
      </c>
      <c r="W851" s="105">
        <v>1</v>
      </c>
      <c r="X851" s="105" t="s">
        <v>499</v>
      </c>
      <c r="Y851" s="105">
        <v>0</v>
      </c>
      <c r="Z851" s="105">
        <v>0</v>
      </c>
      <c r="AA851" s="105">
        <v>126309600</v>
      </c>
      <c r="AB851" s="105">
        <v>126309600</v>
      </c>
      <c r="AC851" s="105">
        <v>349</v>
      </c>
      <c r="AD851" s="105">
        <v>349</v>
      </c>
      <c r="AE851" s="105">
        <v>293173598</v>
      </c>
      <c r="AF851" s="105">
        <v>293173458</v>
      </c>
    </row>
    <row r="852" spans="1:32" s="105" customFormat="1">
      <c r="A852" s="105">
        <v>16</v>
      </c>
      <c r="B852" s="105" t="s">
        <v>181</v>
      </c>
      <c r="C852" s="105" t="s">
        <v>182</v>
      </c>
      <c r="D852" s="105">
        <v>2022</v>
      </c>
      <c r="E852" s="105">
        <v>1</v>
      </c>
      <c r="F852" s="105">
        <v>222</v>
      </c>
      <c r="G852" s="105" t="s">
        <v>471</v>
      </c>
      <c r="H852" s="105" t="s">
        <v>63</v>
      </c>
      <c r="I852" s="105">
        <v>93</v>
      </c>
      <c r="J852" s="105" t="s">
        <v>397</v>
      </c>
      <c r="K852" s="105">
        <v>77</v>
      </c>
      <c r="L852" s="105" t="s">
        <v>40</v>
      </c>
      <c r="M852" s="105" t="s">
        <v>419</v>
      </c>
      <c r="N852" s="105">
        <v>1</v>
      </c>
      <c r="O852" s="105" t="s">
        <v>201</v>
      </c>
      <c r="P852" s="105">
        <v>21</v>
      </c>
      <c r="Q852" s="105" t="s">
        <v>402</v>
      </c>
      <c r="R852" s="105">
        <v>7585</v>
      </c>
      <c r="S852" s="105" t="s">
        <v>64</v>
      </c>
      <c r="T852" s="105">
        <v>1</v>
      </c>
      <c r="U852" s="105" t="s">
        <v>32</v>
      </c>
      <c r="V852" s="105" t="s">
        <v>540</v>
      </c>
      <c r="W852" s="105">
        <v>2</v>
      </c>
      <c r="X852" s="105" t="s">
        <v>500</v>
      </c>
      <c r="Y852" s="105">
        <v>0</v>
      </c>
      <c r="Z852" s="105">
        <v>0</v>
      </c>
      <c r="AA852" s="105">
        <v>49000000</v>
      </c>
      <c r="AB852" s="105">
        <v>49000000</v>
      </c>
      <c r="AC852" s="105">
        <v>307</v>
      </c>
      <c r="AD852" s="105">
        <v>307</v>
      </c>
      <c r="AE852" s="105">
        <v>170862997</v>
      </c>
      <c r="AF852" s="105">
        <v>170862997</v>
      </c>
    </row>
    <row r="853" spans="1:32" s="105" customFormat="1">
      <c r="A853" s="105">
        <v>16</v>
      </c>
      <c r="B853" s="105" t="s">
        <v>181</v>
      </c>
      <c r="C853" s="105" t="s">
        <v>182</v>
      </c>
      <c r="D853" s="105">
        <v>2022</v>
      </c>
      <c r="E853" s="105">
        <v>1</v>
      </c>
      <c r="F853" s="105">
        <v>222</v>
      </c>
      <c r="G853" s="105" t="s">
        <v>471</v>
      </c>
      <c r="H853" s="105" t="s">
        <v>63</v>
      </c>
      <c r="I853" s="105">
        <v>93</v>
      </c>
      <c r="J853" s="105" t="s">
        <v>397</v>
      </c>
      <c r="K853" s="105">
        <v>77</v>
      </c>
      <c r="L853" s="105" t="s">
        <v>40</v>
      </c>
      <c r="M853" s="105" t="s">
        <v>419</v>
      </c>
      <c r="N853" s="105">
        <v>1</v>
      </c>
      <c r="O853" s="105" t="s">
        <v>201</v>
      </c>
      <c r="P853" s="105">
        <v>21</v>
      </c>
      <c r="Q853" s="105" t="s">
        <v>402</v>
      </c>
      <c r="R853" s="105">
        <v>7585</v>
      </c>
      <c r="S853" s="105" t="s">
        <v>64</v>
      </c>
      <c r="T853" s="105">
        <v>1</v>
      </c>
      <c r="U853" s="105" t="s">
        <v>32</v>
      </c>
      <c r="V853" s="105" t="s">
        <v>540</v>
      </c>
      <c r="W853" s="105">
        <v>3</v>
      </c>
      <c r="X853" s="105" t="s">
        <v>501</v>
      </c>
      <c r="Y853" s="105">
        <v>0</v>
      </c>
      <c r="Z853" s="105">
        <v>0</v>
      </c>
      <c r="AA853" s="105">
        <v>7790093</v>
      </c>
      <c r="AB853" s="105">
        <v>7790093</v>
      </c>
      <c r="AC853" s="105">
        <v>375</v>
      </c>
      <c r="AD853" s="105">
        <v>375</v>
      </c>
      <c r="AE853" s="105">
        <v>453034665</v>
      </c>
      <c r="AF853" s="105">
        <v>453034270</v>
      </c>
    </row>
    <row r="854" spans="1:32" s="105" customFormat="1">
      <c r="A854" s="105">
        <v>16</v>
      </c>
      <c r="B854" s="105" t="s">
        <v>181</v>
      </c>
      <c r="C854" s="105" t="s">
        <v>182</v>
      </c>
      <c r="D854" s="105">
        <v>2022</v>
      </c>
      <c r="E854" s="105">
        <v>1</v>
      </c>
      <c r="F854" s="105">
        <v>222</v>
      </c>
      <c r="G854" s="105" t="s">
        <v>471</v>
      </c>
      <c r="H854" s="105" t="s">
        <v>63</v>
      </c>
      <c r="I854" s="105">
        <v>93</v>
      </c>
      <c r="J854" s="105" t="s">
        <v>397</v>
      </c>
      <c r="K854" s="105">
        <v>77</v>
      </c>
      <c r="L854" s="105" t="s">
        <v>40</v>
      </c>
      <c r="M854" s="105" t="s">
        <v>419</v>
      </c>
      <c r="N854" s="105">
        <v>1</v>
      </c>
      <c r="O854" s="105" t="s">
        <v>201</v>
      </c>
      <c r="P854" s="105">
        <v>21</v>
      </c>
      <c r="Q854" s="105" t="s">
        <v>402</v>
      </c>
      <c r="R854" s="105">
        <v>7585</v>
      </c>
      <c r="S854" s="105" t="s">
        <v>64</v>
      </c>
      <c r="T854" s="105">
        <v>1</v>
      </c>
      <c r="U854" s="105" t="s">
        <v>32</v>
      </c>
      <c r="V854" s="105" t="s">
        <v>540</v>
      </c>
      <c r="W854" s="105">
        <v>4</v>
      </c>
      <c r="X854" s="105" t="s">
        <v>502</v>
      </c>
      <c r="Y854" s="105">
        <v>0</v>
      </c>
      <c r="Z854" s="105">
        <v>0</v>
      </c>
      <c r="AA854" s="105">
        <v>90205797</v>
      </c>
      <c r="AB854" s="105">
        <v>90205797</v>
      </c>
      <c r="AC854" s="105">
        <v>477</v>
      </c>
      <c r="AD854" s="105">
        <v>477</v>
      </c>
      <c r="AE854" s="105">
        <v>1037809740</v>
      </c>
      <c r="AF854" s="105">
        <v>1037545310</v>
      </c>
    </row>
    <row r="855" spans="1:32" s="105" customFormat="1">
      <c r="A855" s="105">
        <v>16</v>
      </c>
      <c r="B855" s="105" t="s">
        <v>181</v>
      </c>
      <c r="C855" s="105" t="s">
        <v>182</v>
      </c>
      <c r="D855" s="105">
        <v>2022</v>
      </c>
      <c r="E855" s="105">
        <v>1</v>
      </c>
      <c r="F855" s="105">
        <v>222</v>
      </c>
      <c r="G855" s="105" t="s">
        <v>471</v>
      </c>
      <c r="H855" s="105" t="s">
        <v>63</v>
      </c>
      <c r="I855" s="105">
        <v>93</v>
      </c>
      <c r="J855" s="105" t="s">
        <v>397</v>
      </c>
      <c r="K855" s="105">
        <v>77</v>
      </c>
      <c r="L855" s="105" t="s">
        <v>40</v>
      </c>
      <c r="M855" s="105" t="s">
        <v>419</v>
      </c>
      <c r="N855" s="105">
        <v>1</v>
      </c>
      <c r="O855" s="105" t="s">
        <v>201</v>
      </c>
      <c r="P855" s="105">
        <v>21</v>
      </c>
      <c r="Q855" s="105" t="s">
        <v>402</v>
      </c>
      <c r="R855" s="105">
        <v>7585</v>
      </c>
      <c r="S855" s="105" t="s">
        <v>64</v>
      </c>
      <c r="T855" s="105">
        <v>1</v>
      </c>
      <c r="U855" s="105" t="s">
        <v>32</v>
      </c>
      <c r="V855" s="105" t="s">
        <v>540</v>
      </c>
      <c r="W855" s="105">
        <v>5</v>
      </c>
      <c r="X855" s="105" t="s">
        <v>503</v>
      </c>
      <c r="Y855" s="105">
        <v>0</v>
      </c>
      <c r="Z855" s="105">
        <v>0</v>
      </c>
      <c r="AA855" s="105">
        <v>597095377</v>
      </c>
      <c r="AB855" s="105">
        <v>597095377</v>
      </c>
      <c r="AC855" s="105">
        <v>280</v>
      </c>
      <c r="AD855" s="105">
        <v>280</v>
      </c>
      <c r="AE855" s="105">
        <v>898396319</v>
      </c>
      <c r="AF855" s="105">
        <v>898396319</v>
      </c>
    </row>
    <row r="856" spans="1:32" s="105" customFormat="1">
      <c r="A856" s="105">
        <v>16</v>
      </c>
      <c r="B856" s="105" t="s">
        <v>181</v>
      </c>
      <c r="C856" s="105" t="s">
        <v>182</v>
      </c>
      <c r="D856" s="105">
        <v>2022</v>
      </c>
      <c r="E856" s="105">
        <v>1</v>
      </c>
      <c r="F856" s="105">
        <v>222</v>
      </c>
      <c r="G856" s="105" t="s">
        <v>471</v>
      </c>
      <c r="H856" s="105" t="s">
        <v>63</v>
      </c>
      <c r="I856" s="105">
        <v>93</v>
      </c>
      <c r="J856" s="105" t="s">
        <v>397</v>
      </c>
      <c r="K856" s="105">
        <v>77</v>
      </c>
      <c r="L856" s="105" t="s">
        <v>40</v>
      </c>
      <c r="M856" s="105" t="s">
        <v>419</v>
      </c>
      <c r="N856" s="105">
        <v>1</v>
      </c>
      <c r="O856" s="105" t="s">
        <v>201</v>
      </c>
      <c r="P856" s="105">
        <v>21</v>
      </c>
      <c r="Q856" s="105" t="s">
        <v>402</v>
      </c>
      <c r="R856" s="105">
        <v>7585</v>
      </c>
      <c r="S856" s="105" t="s">
        <v>64</v>
      </c>
      <c r="T856" s="105">
        <v>1</v>
      </c>
      <c r="U856" s="105" t="s">
        <v>32</v>
      </c>
      <c r="V856" s="105" t="s">
        <v>540</v>
      </c>
      <c r="W856" s="105">
        <v>6</v>
      </c>
      <c r="X856" s="105" t="s">
        <v>486</v>
      </c>
      <c r="Y856" s="105">
        <v>0</v>
      </c>
      <c r="Z856" s="105">
        <v>0</v>
      </c>
      <c r="AA856" s="105">
        <v>1480771058</v>
      </c>
      <c r="AB856" s="105">
        <v>1480771058</v>
      </c>
      <c r="AC856" s="105">
        <v>362</v>
      </c>
      <c r="AD856" s="105">
        <v>362</v>
      </c>
      <c r="AE856" s="105">
        <v>1189756961</v>
      </c>
      <c r="AF856" s="105">
        <v>1189756961</v>
      </c>
    </row>
    <row r="857" spans="1:32" s="105" customFormat="1">
      <c r="A857" s="105">
        <v>16</v>
      </c>
      <c r="B857" s="105" t="s">
        <v>181</v>
      </c>
      <c r="C857" s="105" t="s">
        <v>182</v>
      </c>
      <c r="D857" s="105">
        <v>2022</v>
      </c>
      <c r="E857" s="105">
        <v>1</v>
      </c>
      <c r="F857" s="105">
        <v>222</v>
      </c>
      <c r="G857" s="105" t="s">
        <v>471</v>
      </c>
      <c r="H857" s="105" t="s">
        <v>63</v>
      </c>
      <c r="I857" s="105">
        <v>93</v>
      </c>
      <c r="J857" s="105" t="s">
        <v>397</v>
      </c>
      <c r="K857" s="105">
        <v>77</v>
      </c>
      <c r="L857" s="105" t="s">
        <v>40</v>
      </c>
      <c r="M857" s="105" t="s">
        <v>419</v>
      </c>
      <c r="N857" s="105">
        <v>1</v>
      </c>
      <c r="O857" s="105" t="s">
        <v>201</v>
      </c>
      <c r="P857" s="105">
        <v>21</v>
      </c>
      <c r="Q857" s="105" t="s">
        <v>402</v>
      </c>
      <c r="R857" s="105">
        <v>7585</v>
      </c>
      <c r="S857" s="105" t="s">
        <v>64</v>
      </c>
      <c r="T857" s="105">
        <v>1</v>
      </c>
      <c r="U857" s="105" t="s">
        <v>32</v>
      </c>
      <c r="V857" s="105" t="s">
        <v>540</v>
      </c>
      <c r="W857" s="105">
        <v>7</v>
      </c>
      <c r="X857" s="105" t="s">
        <v>487</v>
      </c>
      <c r="Y857" s="105">
        <v>0</v>
      </c>
      <c r="Z857" s="105">
        <v>0</v>
      </c>
      <c r="AA857" s="105">
        <v>1279667319</v>
      </c>
      <c r="AB857" s="105">
        <v>1267607979</v>
      </c>
      <c r="AC857" s="105">
        <v>1938</v>
      </c>
      <c r="AD857" s="105">
        <v>1938</v>
      </c>
      <c r="AE857" s="105">
        <v>5213923302</v>
      </c>
      <c r="AF857" s="105">
        <v>5213923302</v>
      </c>
    </row>
    <row r="858" spans="1:32" s="105" customFormat="1">
      <c r="A858" s="105">
        <v>16</v>
      </c>
      <c r="B858" s="105" t="s">
        <v>181</v>
      </c>
      <c r="C858" s="105" t="s">
        <v>182</v>
      </c>
      <c r="D858" s="105">
        <v>2022</v>
      </c>
      <c r="E858" s="105">
        <v>1</v>
      </c>
      <c r="F858" s="105">
        <v>222</v>
      </c>
      <c r="G858" s="105" t="s">
        <v>471</v>
      </c>
      <c r="H858" s="105" t="s">
        <v>63</v>
      </c>
      <c r="I858" s="105">
        <v>93</v>
      </c>
      <c r="J858" s="105" t="s">
        <v>397</v>
      </c>
      <c r="K858" s="105">
        <v>77</v>
      </c>
      <c r="L858" s="105" t="s">
        <v>40</v>
      </c>
      <c r="M858" s="105" t="s">
        <v>419</v>
      </c>
      <c r="N858" s="105">
        <v>1</v>
      </c>
      <c r="O858" s="105" t="s">
        <v>201</v>
      </c>
      <c r="P858" s="105">
        <v>21</v>
      </c>
      <c r="Q858" s="105" t="s">
        <v>402</v>
      </c>
      <c r="R858" s="105">
        <v>7585</v>
      </c>
      <c r="S858" s="105" t="s">
        <v>64</v>
      </c>
      <c r="T858" s="105">
        <v>1</v>
      </c>
      <c r="U858" s="105" t="s">
        <v>32</v>
      </c>
      <c r="V858" s="105" t="s">
        <v>540</v>
      </c>
      <c r="W858" s="105">
        <v>8</v>
      </c>
      <c r="X858" s="105" t="s">
        <v>488</v>
      </c>
      <c r="Y858" s="105">
        <v>0</v>
      </c>
      <c r="Z858" s="105">
        <v>0</v>
      </c>
      <c r="AA858" s="105">
        <v>170796000</v>
      </c>
      <c r="AB858" s="105">
        <v>170796000</v>
      </c>
      <c r="AC858" s="105">
        <v>469</v>
      </c>
      <c r="AD858" s="105">
        <v>469</v>
      </c>
      <c r="AE858" s="105">
        <v>318242048</v>
      </c>
      <c r="AF858" s="105">
        <v>318240648</v>
      </c>
    </row>
    <row r="859" spans="1:32" s="105" customFormat="1">
      <c r="A859" s="105">
        <v>16</v>
      </c>
      <c r="B859" s="105" t="s">
        <v>181</v>
      </c>
      <c r="C859" s="105" t="s">
        <v>182</v>
      </c>
      <c r="D859" s="105">
        <v>2022</v>
      </c>
      <c r="E859" s="105">
        <v>1</v>
      </c>
      <c r="F859" s="105">
        <v>222</v>
      </c>
      <c r="G859" s="105" t="s">
        <v>471</v>
      </c>
      <c r="H859" s="105" t="s">
        <v>63</v>
      </c>
      <c r="I859" s="105">
        <v>93</v>
      </c>
      <c r="J859" s="105" t="s">
        <v>397</v>
      </c>
      <c r="K859" s="105">
        <v>77</v>
      </c>
      <c r="L859" s="105" t="s">
        <v>40</v>
      </c>
      <c r="M859" s="105" t="s">
        <v>419</v>
      </c>
      <c r="N859" s="105">
        <v>1</v>
      </c>
      <c r="O859" s="105" t="s">
        <v>201</v>
      </c>
      <c r="P859" s="105">
        <v>21</v>
      </c>
      <c r="Q859" s="105" t="s">
        <v>402</v>
      </c>
      <c r="R859" s="105">
        <v>7585</v>
      </c>
      <c r="S859" s="105" t="s">
        <v>64</v>
      </c>
      <c r="T859" s="105">
        <v>1</v>
      </c>
      <c r="U859" s="105" t="s">
        <v>32</v>
      </c>
      <c r="V859" s="105" t="s">
        <v>540</v>
      </c>
      <c r="W859" s="105">
        <v>9</v>
      </c>
      <c r="X859" s="105" t="s">
        <v>489</v>
      </c>
      <c r="Y859" s="105">
        <v>0</v>
      </c>
      <c r="Z859" s="105">
        <v>0</v>
      </c>
      <c r="AA859" s="105">
        <v>1257508030</v>
      </c>
      <c r="AB859" s="105">
        <v>1257508030</v>
      </c>
      <c r="AC859" s="105">
        <v>175</v>
      </c>
      <c r="AD859" s="105">
        <v>175</v>
      </c>
      <c r="AE859" s="105">
        <v>2250648542</v>
      </c>
      <c r="AF859" s="105">
        <v>2226986465</v>
      </c>
    </row>
    <row r="860" spans="1:32" s="105" customFormat="1">
      <c r="A860" s="105">
        <v>16</v>
      </c>
      <c r="B860" s="105" t="s">
        <v>181</v>
      </c>
      <c r="C860" s="105" t="s">
        <v>182</v>
      </c>
      <c r="D860" s="105">
        <v>2022</v>
      </c>
      <c r="E860" s="105">
        <v>1</v>
      </c>
      <c r="F860" s="105">
        <v>222</v>
      </c>
      <c r="G860" s="105" t="s">
        <v>471</v>
      </c>
      <c r="H860" s="105" t="s">
        <v>63</v>
      </c>
      <c r="I860" s="105">
        <v>93</v>
      </c>
      <c r="J860" s="105" t="s">
        <v>397</v>
      </c>
      <c r="K860" s="105">
        <v>77</v>
      </c>
      <c r="L860" s="105" t="s">
        <v>40</v>
      </c>
      <c r="M860" s="105" t="s">
        <v>419</v>
      </c>
      <c r="N860" s="105">
        <v>1</v>
      </c>
      <c r="O860" s="105" t="s">
        <v>201</v>
      </c>
      <c r="P860" s="105">
        <v>21</v>
      </c>
      <c r="Q860" s="105" t="s">
        <v>402</v>
      </c>
      <c r="R860" s="105">
        <v>7600</v>
      </c>
      <c r="S860" s="105" t="s">
        <v>504</v>
      </c>
      <c r="T860" s="105">
        <v>1</v>
      </c>
      <c r="U860" s="105" t="s">
        <v>32</v>
      </c>
      <c r="V860" s="105" t="s">
        <v>541</v>
      </c>
      <c r="W860" s="105">
        <v>1</v>
      </c>
      <c r="X860" s="105" t="s">
        <v>511</v>
      </c>
      <c r="Y860" s="105">
        <v>0</v>
      </c>
      <c r="Z860" s="105">
        <v>0</v>
      </c>
      <c r="AA860" s="105">
        <v>4685487130</v>
      </c>
      <c r="AB860" s="105">
        <v>4670207812</v>
      </c>
      <c r="AC860" s="105">
        <v>860</v>
      </c>
      <c r="AD860" s="105">
        <v>860</v>
      </c>
      <c r="AE860" s="105">
        <v>3966797037</v>
      </c>
      <c r="AF860" s="105">
        <v>3667426858</v>
      </c>
    </row>
    <row r="861" spans="1:32" s="105" customFormat="1">
      <c r="A861" s="105">
        <v>16</v>
      </c>
      <c r="B861" s="105" t="s">
        <v>181</v>
      </c>
      <c r="C861" s="105" t="s">
        <v>182</v>
      </c>
      <c r="D861" s="105">
        <v>2022</v>
      </c>
      <c r="E861" s="105">
        <v>1</v>
      </c>
      <c r="F861" s="105">
        <v>222</v>
      </c>
      <c r="G861" s="105" t="s">
        <v>471</v>
      </c>
      <c r="H861" s="105" t="s">
        <v>63</v>
      </c>
      <c r="I861" s="105">
        <v>93</v>
      </c>
      <c r="J861" s="105" t="s">
        <v>397</v>
      </c>
      <c r="K861" s="105">
        <v>77</v>
      </c>
      <c r="L861" s="105" t="s">
        <v>40</v>
      </c>
      <c r="M861" s="105" t="s">
        <v>419</v>
      </c>
      <c r="N861" s="105">
        <v>1</v>
      </c>
      <c r="O861" s="105" t="s">
        <v>201</v>
      </c>
      <c r="P861" s="105">
        <v>21</v>
      </c>
      <c r="Q861" s="105" t="s">
        <v>402</v>
      </c>
      <c r="R861" s="105">
        <v>7600</v>
      </c>
      <c r="S861" s="105" t="s">
        <v>504</v>
      </c>
      <c r="T861" s="105">
        <v>1</v>
      </c>
      <c r="U861" s="105" t="s">
        <v>32</v>
      </c>
      <c r="V861" s="105" t="s">
        <v>541</v>
      </c>
      <c r="W861" s="105">
        <v>2</v>
      </c>
      <c r="X861" s="105" t="s">
        <v>506</v>
      </c>
      <c r="Y861" s="105">
        <v>0</v>
      </c>
      <c r="Z861" s="105">
        <v>0</v>
      </c>
      <c r="AA861" s="105">
        <v>310193554</v>
      </c>
      <c r="AB861" s="105">
        <v>310193554</v>
      </c>
      <c r="AC861" s="105">
        <v>12</v>
      </c>
      <c r="AD861" s="105">
        <v>12</v>
      </c>
      <c r="AE861" s="105">
        <v>1627424876</v>
      </c>
      <c r="AF861" s="105">
        <v>1627424876</v>
      </c>
    </row>
    <row r="862" spans="1:32" s="105" customFormat="1">
      <c r="A862" s="105">
        <v>16</v>
      </c>
      <c r="B862" s="105" t="s">
        <v>181</v>
      </c>
      <c r="C862" s="105" t="s">
        <v>182</v>
      </c>
      <c r="D862" s="105">
        <v>2022</v>
      </c>
      <c r="E862" s="105">
        <v>1</v>
      </c>
      <c r="F862" s="105">
        <v>222</v>
      </c>
      <c r="G862" s="105" t="s">
        <v>471</v>
      </c>
      <c r="H862" s="105" t="s">
        <v>63</v>
      </c>
      <c r="I862" s="105">
        <v>93</v>
      </c>
      <c r="J862" s="105" t="s">
        <v>397</v>
      </c>
      <c r="K862" s="105">
        <v>77</v>
      </c>
      <c r="L862" s="105" t="s">
        <v>40</v>
      </c>
      <c r="M862" s="105" t="s">
        <v>419</v>
      </c>
      <c r="N862" s="105">
        <v>1</v>
      </c>
      <c r="O862" s="105" t="s">
        <v>201</v>
      </c>
      <c r="P862" s="105">
        <v>21</v>
      </c>
      <c r="Q862" s="105" t="s">
        <v>402</v>
      </c>
      <c r="R862" s="105">
        <v>7600</v>
      </c>
      <c r="S862" s="105" t="s">
        <v>504</v>
      </c>
      <c r="T862" s="105">
        <v>1</v>
      </c>
      <c r="U862" s="105" t="s">
        <v>32</v>
      </c>
      <c r="V862" s="105" t="s">
        <v>541</v>
      </c>
      <c r="W862" s="105">
        <v>3</v>
      </c>
      <c r="X862" s="105" t="s">
        <v>542</v>
      </c>
      <c r="Y862" s="105">
        <v>0</v>
      </c>
      <c r="Z862" s="105">
        <v>0</v>
      </c>
      <c r="AA862" s="105">
        <v>1154636760</v>
      </c>
      <c r="AB862" s="105">
        <v>1154636760</v>
      </c>
      <c r="AC862" s="105">
        <v>0.2</v>
      </c>
      <c r="AD862" s="105">
        <v>0.2</v>
      </c>
      <c r="AE862" s="105">
        <v>3456623824</v>
      </c>
      <c r="AF862" s="105">
        <v>3452556393</v>
      </c>
    </row>
    <row r="863" spans="1:32" s="105" customFormat="1">
      <c r="A863" s="105">
        <v>16</v>
      </c>
      <c r="B863" s="105" t="s">
        <v>181</v>
      </c>
      <c r="C863" s="105" t="s">
        <v>182</v>
      </c>
      <c r="D863" s="105">
        <v>2022</v>
      </c>
      <c r="E863" s="105">
        <v>1</v>
      </c>
      <c r="F863" s="105">
        <v>222</v>
      </c>
      <c r="G863" s="105" t="s">
        <v>471</v>
      </c>
      <c r="H863" s="105" t="s">
        <v>63</v>
      </c>
      <c r="I863" s="105">
        <v>93</v>
      </c>
      <c r="J863" s="105" t="s">
        <v>397</v>
      </c>
      <c r="K863" s="105">
        <v>77</v>
      </c>
      <c r="L863" s="105" t="s">
        <v>40</v>
      </c>
      <c r="M863" s="105" t="s">
        <v>419</v>
      </c>
      <c r="N863" s="105">
        <v>1</v>
      </c>
      <c r="O863" s="105" t="s">
        <v>201</v>
      </c>
      <c r="P863" s="105">
        <v>21</v>
      </c>
      <c r="Q863" s="105" t="s">
        <v>402</v>
      </c>
      <c r="R863" s="105">
        <v>7600</v>
      </c>
      <c r="S863" s="105" t="s">
        <v>504</v>
      </c>
      <c r="T863" s="105">
        <v>1</v>
      </c>
      <c r="U863" s="105" t="s">
        <v>32</v>
      </c>
      <c r="V863" s="105" t="s">
        <v>541</v>
      </c>
      <c r="W863" s="105">
        <v>4</v>
      </c>
      <c r="X863" s="105" t="s">
        <v>543</v>
      </c>
      <c r="Y863" s="105">
        <v>0</v>
      </c>
      <c r="Z863" s="105">
        <v>0</v>
      </c>
      <c r="AA863" s="105">
        <v>48000000</v>
      </c>
      <c r="AB863" s="105">
        <v>48000000</v>
      </c>
      <c r="AC863" s="105">
        <v>1</v>
      </c>
      <c r="AD863" s="105">
        <v>1</v>
      </c>
      <c r="AE863" s="105">
        <v>2347000000</v>
      </c>
      <c r="AF863" s="105">
        <v>2346999972</v>
      </c>
    </row>
    <row r="864" spans="1:32" s="105" customFormat="1">
      <c r="A864" s="105">
        <v>16</v>
      </c>
      <c r="B864" s="105" t="s">
        <v>181</v>
      </c>
      <c r="C864" s="105" t="s">
        <v>182</v>
      </c>
      <c r="D864" s="105">
        <v>2022</v>
      </c>
      <c r="E864" s="105">
        <v>1</v>
      </c>
      <c r="F864" s="105">
        <v>222</v>
      </c>
      <c r="G864" s="105" t="s">
        <v>471</v>
      </c>
      <c r="H864" s="105" t="s">
        <v>63</v>
      </c>
      <c r="I864" s="105">
        <v>93</v>
      </c>
      <c r="J864" s="105" t="s">
        <v>397</v>
      </c>
      <c r="K864" s="105">
        <v>77</v>
      </c>
      <c r="L864" s="105" t="s">
        <v>40</v>
      </c>
      <c r="M864" s="105" t="s">
        <v>419</v>
      </c>
      <c r="N864" s="105">
        <v>1</v>
      </c>
      <c r="O864" s="105" t="s">
        <v>201</v>
      </c>
      <c r="P864" s="105">
        <v>21</v>
      </c>
      <c r="Q864" s="105" t="s">
        <v>402</v>
      </c>
      <c r="R864" s="105">
        <v>7600</v>
      </c>
      <c r="S864" s="105" t="s">
        <v>504</v>
      </c>
      <c r="T864" s="105">
        <v>1</v>
      </c>
      <c r="U864" s="105" t="s">
        <v>32</v>
      </c>
      <c r="V864" s="105" t="s">
        <v>541</v>
      </c>
      <c r="W864" s="105">
        <v>5</v>
      </c>
      <c r="X864" s="105" t="s">
        <v>544</v>
      </c>
      <c r="Y864" s="105">
        <v>0</v>
      </c>
      <c r="Z864" s="105">
        <v>0</v>
      </c>
      <c r="AA864" s="105">
        <v>434731621</v>
      </c>
      <c r="AB864" s="105">
        <v>434731621</v>
      </c>
      <c r="AC864" s="105">
        <v>100</v>
      </c>
      <c r="AD864" s="105">
        <v>100</v>
      </c>
      <c r="AE864" s="105">
        <v>2353293920</v>
      </c>
      <c r="AF864" s="105">
        <v>2145534775</v>
      </c>
    </row>
    <row r="865" spans="1:32" s="105" customFormat="1">
      <c r="A865" s="105">
        <v>16</v>
      </c>
      <c r="B865" s="105" t="s">
        <v>181</v>
      </c>
      <c r="C865" s="105" t="s">
        <v>182</v>
      </c>
      <c r="D865" s="105">
        <v>2022</v>
      </c>
      <c r="E865" s="105">
        <v>1</v>
      </c>
      <c r="F865" s="105">
        <v>222</v>
      </c>
      <c r="G865" s="105" t="s">
        <v>471</v>
      </c>
      <c r="H865" s="105" t="s">
        <v>63</v>
      </c>
      <c r="I865" s="105">
        <v>93</v>
      </c>
      <c r="J865" s="105" t="s">
        <v>397</v>
      </c>
      <c r="K865" s="105">
        <v>77</v>
      </c>
      <c r="L865" s="105" t="s">
        <v>40</v>
      </c>
      <c r="M865" s="105" t="s">
        <v>419</v>
      </c>
      <c r="N865" s="105">
        <v>1</v>
      </c>
      <c r="O865" s="105" t="s">
        <v>201</v>
      </c>
      <c r="P865" s="105">
        <v>21</v>
      </c>
      <c r="Q865" s="105" t="s">
        <v>402</v>
      </c>
      <c r="R865" s="105">
        <v>7607</v>
      </c>
      <c r="S865" s="105" t="s">
        <v>545</v>
      </c>
      <c r="T865" s="105">
        <v>1</v>
      </c>
      <c r="U865" s="105" t="s">
        <v>32</v>
      </c>
      <c r="V865" s="105" t="s">
        <v>546</v>
      </c>
      <c r="W865" s="105">
        <v>1</v>
      </c>
      <c r="X865" s="105" t="s">
        <v>547</v>
      </c>
      <c r="Y865" s="105">
        <v>0</v>
      </c>
      <c r="Z865" s="105">
        <v>0</v>
      </c>
      <c r="AA865" s="105">
        <v>97623435</v>
      </c>
      <c r="AB865" s="105">
        <v>87861092</v>
      </c>
      <c r="AC865" s="105">
        <v>60</v>
      </c>
      <c r="AD865" s="105">
        <v>60</v>
      </c>
      <c r="AE865" s="105">
        <v>1338877749</v>
      </c>
      <c r="AF865" s="105">
        <v>1338877748</v>
      </c>
    </row>
    <row r="866" spans="1:32" s="105" customFormat="1">
      <c r="A866" s="105">
        <v>16</v>
      </c>
      <c r="B866" s="105" t="s">
        <v>181</v>
      </c>
      <c r="C866" s="105" t="s">
        <v>182</v>
      </c>
      <c r="D866" s="105">
        <v>2022</v>
      </c>
      <c r="E866" s="105">
        <v>1</v>
      </c>
      <c r="F866" s="105">
        <v>222</v>
      </c>
      <c r="G866" s="105" t="s">
        <v>471</v>
      </c>
      <c r="H866" s="105" t="s">
        <v>63</v>
      </c>
      <c r="I866" s="105">
        <v>93</v>
      </c>
      <c r="J866" s="105" t="s">
        <v>397</v>
      </c>
      <c r="K866" s="105">
        <v>77</v>
      </c>
      <c r="L866" s="105" t="s">
        <v>40</v>
      </c>
      <c r="M866" s="105" t="s">
        <v>419</v>
      </c>
      <c r="N866" s="105">
        <v>1</v>
      </c>
      <c r="O866" s="105" t="s">
        <v>201</v>
      </c>
      <c r="P866" s="105">
        <v>21</v>
      </c>
      <c r="Q866" s="105" t="s">
        <v>402</v>
      </c>
      <c r="R866" s="105">
        <v>7607</v>
      </c>
      <c r="S866" s="105" t="s">
        <v>545</v>
      </c>
      <c r="T866" s="105">
        <v>1</v>
      </c>
      <c r="U866" s="105" t="s">
        <v>32</v>
      </c>
      <c r="V866" s="105" t="s">
        <v>546</v>
      </c>
      <c r="W866" s="105">
        <v>2</v>
      </c>
      <c r="X866" s="105" t="s">
        <v>548</v>
      </c>
      <c r="Y866" s="105">
        <v>0</v>
      </c>
      <c r="Z866" s="105">
        <v>0</v>
      </c>
      <c r="AA866" s="105">
        <v>7420829637</v>
      </c>
      <c r="AB866" s="105">
        <v>4465195599</v>
      </c>
      <c r="AC866" s="105">
        <v>40</v>
      </c>
      <c r="AD866" s="105">
        <v>40</v>
      </c>
      <c r="AE866" s="105">
        <v>9993567002</v>
      </c>
      <c r="AF866" s="105">
        <v>9991416737</v>
      </c>
    </row>
    <row r="867" spans="1:32" s="105" customFormat="1">
      <c r="A867" s="105">
        <v>16</v>
      </c>
      <c r="B867" s="105" t="s">
        <v>181</v>
      </c>
      <c r="C867" s="105" t="s">
        <v>182</v>
      </c>
      <c r="D867" s="105">
        <v>2022</v>
      </c>
      <c r="E867" s="105">
        <v>1</v>
      </c>
      <c r="F867" s="105">
        <v>222</v>
      </c>
      <c r="G867" s="105" t="s">
        <v>471</v>
      </c>
      <c r="H867" s="105" t="s">
        <v>63</v>
      </c>
      <c r="I867" s="105">
        <v>93</v>
      </c>
      <c r="J867" s="105" t="s">
        <v>397</v>
      </c>
      <c r="K867" s="105">
        <v>77</v>
      </c>
      <c r="L867" s="105" t="s">
        <v>40</v>
      </c>
      <c r="M867" s="105" t="s">
        <v>419</v>
      </c>
      <c r="N867" s="105">
        <v>1</v>
      </c>
      <c r="O867" s="105" t="s">
        <v>201</v>
      </c>
      <c r="P867" s="105">
        <v>21</v>
      </c>
      <c r="Q867" s="105" t="s">
        <v>402</v>
      </c>
      <c r="R867" s="105">
        <v>7607</v>
      </c>
      <c r="S867" s="105" t="s">
        <v>545</v>
      </c>
      <c r="T867" s="105">
        <v>1</v>
      </c>
      <c r="U867" s="105" t="s">
        <v>32</v>
      </c>
      <c r="V867" s="105" t="s">
        <v>546</v>
      </c>
      <c r="W867" s="105">
        <v>3</v>
      </c>
      <c r="X867" s="105" t="s">
        <v>549</v>
      </c>
      <c r="Y867" s="105">
        <v>0</v>
      </c>
      <c r="Z867" s="105">
        <v>0</v>
      </c>
      <c r="AA867" s="105">
        <v>1222412380</v>
      </c>
      <c r="AB867" s="105">
        <v>585794386</v>
      </c>
      <c r="AC867" s="105">
        <v>40</v>
      </c>
      <c r="AD867" s="105">
        <v>32</v>
      </c>
      <c r="AE867" s="105">
        <v>1847254189</v>
      </c>
      <c r="AF867" s="105">
        <v>1496293580</v>
      </c>
    </row>
    <row r="868" spans="1:32" s="105" customFormat="1">
      <c r="A868" s="105">
        <v>16</v>
      </c>
      <c r="B868" s="105" t="s">
        <v>181</v>
      </c>
      <c r="C868" s="105" t="s">
        <v>182</v>
      </c>
      <c r="D868" s="105">
        <v>2022</v>
      </c>
      <c r="E868" s="105">
        <v>1</v>
      </c>
      <c r="F868" s="105">
        <v>222</v>
      </c>
      <c r="G868" s="105" t="s">
        <v>471</v>
      </c>
      <c r="H868" s="105" t="s">
        <v>63</v>
      </c>
      <c r="I868" s="105">
        <v>93</v>
      </c>
      <c r="J868" s="105" t="s">
        <v>397</v>
      </c>
      <c r="K868" s="105">
        <v>77</v>
      </c>
      <c r="L868" s="105" t="s">
        <v>40</v>
      </c>
      <c r="M868" s="105" t="s">
        <v>419</v>
      </c>
      <c r="N868" s="105">
        <v>1</v>
      </c>
      <c r="O868" s="105" t="s">
        <v>201</v>
      </c>
      <c r="P868" s="105">
        <v>21</v>
      </c>
      <c r="Q868" s="105" t="s">
        <v>402</v>
      </c>
      <c r="R868" s="105">
        <v>7607</v>
      </c>
      <c r="S868" s="105" t="s">
        <v>545</v>
      </c>
      <c r="T868" s="105">
        <v>1</v>
      </c>
      <c r="U868" s="105" t="s">
        <v>32</v>
      </c>
      <c r="V868" s="105" t="s">
        <v>546</v>
      </c>
      <c r="W868" s="105">
        <v>4</v>
      </c>
      <c r="X868" s="105" t="s">
        <v>550</v>
      </c>
      <c r="Y868" s="105">
        <v>0</v>
      </c>
      <c r="Z868" s="105">
        <v>0</v>
      </c>
      <c r="AA868" s="105">
        <v>0</v>
      </c>
      <c r="AB868" s="105">
        <v>0</v>
      </c>
      <c r="AC868" s="105">
        <v>30</v>
      </c>
      <c r="AD868" s="105">
        <v>30</v>
      </c>
      <c r="AE868" s="105">
        <v>2449830800</v>
      </c>
      <c r="AF868" s="105">
        <v>2436290771</v>
      </c>
    </row>
    <row r="869" spans="1:32" s="105" customFormat="1">
      <c r="A869" s="105">
        <v>16</v>
      </c>
      <c r="B869" s="105" t="s">
        <v>181</v>
      </c>
      <c r="C869" s="105" t="s">
        <v>182</v>
      </c>
      <c r="D869" s="105">
        <v>2022</v>
      </c>
      <c r="E869" s="105">
        <v>1</v>
      </c>
      <c r="F869" s="105">
        <v>222</v>
      </c>
      <c r="G869" s="105" t="s">
        <v>471</v>
      </c>
      <c r="H869" s="105" t="s">
        <v>63</v>
      </c>
      <c r="I869" s="105">
        <v>93</v>
      </c>
      <c r="J869" s="105" t="s">
        <v>397</v>
      </c>
      <c r="K869" s="105">
        <v>77</v>
      </c>
      <c r="L869" s="105" t="s">
        <v>40</v>
      </c>
      <c r="M869" s="105" t="s">
        <v>419</v>
      </c>
      <c r="N869" s="105">
        <v>1</v>
      </c>
      <c r="O869" s="105" t="s">
        <v>201</v>
      </c>
      <c r="P869" s="105">
        <v>21</v>
      </c>
      <c r="Q869" s="105" t="s">
        <v>402</v>
      </c>
      <c r="R869" s="105">
        <v>7607</v>
      </c>
      <c r="S869" s="105" t="s">
        <v>545</v>
      </c>
      <c r="T869" s="105">
        <v>1</v>
      </c>
      <c r="U869" s="105" t="s">
        <v>32</v>
      </c>
      <c r="V869" s="105" t="s">
        <v>546</v>
      </c>
      <c r="W869" s="105">
        <v>5</v>
      </c>
      <c r="X869" s="105" t="s">
        <v>68</v>
      </c>
      <c r="Y869" s="105">
        <v>0</v>
      </c>
      <c r="Z869" s="105">
        <v>0</v>
      </c>
      <c r="AA869" s="105">
        <v>727733341</v>
      </c>
      <c r="AB869" s="105">
        <v>694105440</v>
      </c>
      <c r="AC869" s="105">
        <v>100</v>
      </c>
      <c r="AD869" s="105">
        <v>100</v>
      </c>
      <c r="AE869" s="105">
        <v>7704707260</v>
      </c>
      <c r="AF869" s="105">
        <v>3781868540</v>
      </c>
    </row>
    <row r="870" spans="1:32" s="105" customFormat="1">
      <c r="A870" s="105">
        <v>16</v>
      </c>
      <c r="B870" s="105" t="s">
        <v>181</v>
      </c>
      <c r="C870" s="105" t="s">
        <v>182</v>
      </c>
      <c r="D870" s="105">
        <v>2022</v>
      </c>
      <c r="E870" s="105">
        <v>1</v>
      </c>
      <c r="F870" s="105">
        <v>222</v>
      </c>
      <c r="G870" s="105" t="s">
        <v>471</v>
      </c>
      <c r="H870" s="105" t="s">
        <v>63</v>
      </c>
      <c r="I870" s="105">
        <v>93</v>
      </c>
      <c r="J870" s="105" t="s">
        <v>397</v>
      </c>
      <c r="K870" s="105">
        <v>77</v>
      </c>
      <c r="L870" s="105" t="s">
        <v>40</v>
      </c>
      <c r="M870" s="105" t="s">
        <v>419</v>
      </c>
      <c r="N870" s="105">
        <v>1</v>
      </c>
      <c r="O870" s="105" t="s">
        <v>201</v>
      </c>
      <c r="P870" s="105">
        <v>21</v>
      </c>
      <c r="Q870" s="105" t="s">
        <v>402</v>
      </c>
      <c r="R870" s="105">
        <v>7614</v>
      </c>
      <c r="S870" s="105" t="s">
        <v>490</v>
      </c>
      <c r="T870" s="105">
        <v>1</v>
      </c>
      <c r="U870" s="105" t="s">
        <v>32</v>
      </c>
      <c r="V870" s="105" t="s">
        <v>551</v>
      </c>
      <c r="W870" s="105">
        <v>1</v>
      </c>
      <c r="X870" s="105" t="s">
        <v>492</v>
      </c>
      <c r="Y870" s="105">
        <v>0</v>
      </c>
      <c r="Z870" s="105">
        <v>0</v>
      </c>
      <c r="AA870" s="105">
        <v>2009370</v>
      </c>
      <c r="AB870" s="105">
        <v>2009370</v>
      </c>
      <c r="AC870" s="105">
        <v>26</v>
      </c>
      <c r="AD870" s="105">
        <v>25</v>
      </c>
      <c r="AE870" s="105">
        <v>118148300</v>
      </c>
      <c r="AF870" s="105">
        <v>118148300</v>
      </c>
    </row>
    <row r="871" spans="1:32" s="105" customFormat="1">
      <c r="A871" s="105">
        <v>16</v>
      </c>
      <c r="B871" s="105" t="s">
        <v>181</v>
      </c>
      <c r="C871" s="105" t="s">
        <v>182</v>
      </c>
      <c r="D871" s="105">
        <v>2022</v>
      </c>
      <c r="E871" s="105">
        <v>1</v>
      </c>
      <c r="F871" s="105">
        <v>222</v>
      </c>
      <c r="G871" s="105" t="s">
        <v>471</v>
      </c>
      <c r="H871" s="105" t="s">
        <v>63</v>
      </c>
      <c r="I871" s="105">
        <v>93</v>
      </c>
      <c r="J871" s="105" t="s">
        <v>397</v>
      </c>
      <c r="K871" s="105">
        <v>77</v>
      </c>
      <c r="L871" s="105" t="s">
        <v>40</v>
      </c>
      <c r="M871" s="105" t="s">
        <v>419</v>
      </c>
      <c r="N871" s="105">
        <v>1</v>
      </c>
      <c r="O871" s="105" t="s">
        <v>201</v>
      </c>
      <c r="P871" s="105">
        <v>21</v>
      </c>
      <c r="Q871" s="105" t="s">
        <v>402</v>
      </c>
      <c r="R871" s="105">
        <v>7614</v>
      </c>
      <c r="S871" s="105" t="s">
        <v>490</v>
      </c>
      <c r="T871" s="105">
        <v>1</v>
      </c>
      <c r="U871" s="105" t="s">
        <v>32</v>
      </c>
      <c r="V871" s="105" t="s">
        <v>551</v>
      </c>
      <c r="W871" s="105">
        <v>2</v>
      </c>
      <c r="X871" s="105" t="s">
        <v>493</v>
      </c>
      <c r="Y871" s="105">
        <v>0</v>
      </c>
      <c r="Z871" s="105">
        <v>0</v>
      </c>
      <c r="AA871" s="105">
        <v>0</v>
      </c>
      <c r="AB871" s="105">
        <v>0</v>
      </c>
      <c r="AC871" s="105">
        <v>49</v>
      </c>
      <c r="AD871" s="105">
        <v>49</v>
      </c>
      <c r="AE871" s="105">
        <v>116524216</v>
      </c>
      <c r="AF871" s="105">
        <v>116524216</v>
      </c>
    </row>
    <row r="872" spans="1:32" s="105" customFormat="1">
      <c r="A872" s="105">
        <v>16</v>
      </c>
      <c r="B872" s="105" t="s">
        <v>181</v>
      </c>
      <c r="C872" s="105" t="s">
        <v>182</v>
      </c>
      <c r="D872" s="105">
        <v>2022</v>
      </c>
      <c r="E872" s="105">
        <v>1</v>
      </c>
      <c r="F872" s="105">
        <v>222</v>
      </c>
      <c r="G872" s="105" t="s">
        <v>471</v>
      </c>
      <c r="H872" s="105" t="s">
        <v>63</v>
      </c>
      <c r="I872" s="105">
        <v>93</v>
      </c>
      <c r="J872" s="105" t="s">
        <v>397</v>
      </c>
      <c r="K872" s="105">
        <v>77</v>
      </c>
      <c r="L872" s="105" t="s">
        <v>40</v>
      </c>
      <c r="M872" s="105" t="s">
        <v>419</v>
      </c>
      <c r="N872" s="105">
        <v>1</v>
      </c>
      <c r="O872" s="105" t="s">
        <v>201</v>
      </c>
      <c r="P872" s="105">
        <v>21</v>
      </c>
      <c r="Q872" s="105" t="s">
        <v>402</v>
      </c>
      <c r="R872" s="105">
        <v>7614</v>
      </c>
      <c r="S872" s="105" t="s">
        <v>490</v>
      </c>
      <c r="T872" s="105">
        <v>1</v>
      </c>
      <c r="U872" s="105" t="s">
        <v>32</v>
      </c>
      <c r="V872" s="105" t="s">
        <v>551</v>
      </c>
      <c r="W872" s="105">
        <v>3</v>
      </c>
      <c r="X872" s="105" t="s">
        <v>509</v>
      </c>
      <c r="Y872" s="105">
        <v>0</v>
      </c>
      <c r="Z872" s="105">
        <v>0</v>
      </c>
      <c r="AA872" s="105">
        <v>458753084</v>
      </c>
      <c r="AB872" s="105">
        <v>458753084</v>
      </c>
      <c r="AC872" s="105">
        <v>34</v>
      </c>
      <c r="AD872" s="105">
        <v>29</v>
      </c>
      <c r="AE872" s="105">
        <v>236772839</v>
      </c>
      <c r="AF872" s="105">
        <v>221590235</v>
      </c>
    </row>
    <row r="873" spans="1:32" s="105" customFormat="1">
      <c r="A873" s="105">
        <v>16</v>
      </c>
      <c r="B873" s="105" t="s">
        <v>181</v>
      </c>
      <c r="C873" s="105" t="s">
        <v>182</v>
      </c>
      <c r="D873" s="105">
        <v>2022</v>
      </c>
      <c r="E873" s="105">
        <v>1</v>
      </c>
      <c r="F873" s="105">
        <v>222</v>
      </c>
      <c r="G873" s="105" t="s">
        <v>471</v>
      </c>
      <c r="H873" s="105" t="s">
        <v>63</v>
      </c>
      <c r="I873" s="105">
        <v>93</v>
      </c>
      <c r="J873" s="105" t="s">
        <v>397</v>
      </c>
      <c r="K873" s="105">
        <v>77</v>
      </c>
      <c r="L873" s="105" t="s">
        <v>40</v>
      </c>
      <c r="M873" s="105" t="s">
        <v>419</v>
      </c>
      <c r="N873" s="105">
        <v>1</v>
      </c>
      <c r="O873" s="105" t="s">
        <v>201</v>
      </c>
      <c r="P873" s="105">
        <v>21</v>
      </c>
      <c r="Q873" s="105" t="s">
        <v>402</v>
      </c>
      <c r="R873" s="105">
        <v>7614</v>
      </c>
      <c r="S873" s="105" t="s">
        <v>490</v>
      </c>
      <c r="T873" s="105">
        <v>1</v>
      </c>
      <c r="U873" s="105" t="s">
        <v>32</v>
      </c>
      <c r="V873" s="105" t="s">
        <v>551</v>
      </c>
      <c r="W873" s="105">
        <v>4</v>
      </c>
      <c r="X873" s="105" t="s">
        <v>510</v>
      </c>
      <c r="Y873" s="105">
        <v>0</v>
      </c>
      <c r="Z873" s="105">
        <v>0</v>
      </c>
      <c r="AA873" s="105">
        <v>1000000</v>
      </c>
      <c r="AB873" s="105">
        <v>1000000</v>
      </c>
      <c r="AC873" s="105">
        <v>24</v>
      </c>
      <c r="AD873" s="105">
        <v>24</v>
      </c>
      <c r="AE873" s="105">
        <v>82831653</v>
      </c>
      <c r="AF873" s="105">
        <v>82831653</v>
      </c>
    </row>
    <row r="874" spans="1:32" s="105" customFormat="1">
      <c r="A874" s="105">
        <v>16</v>
      </c>
      <c r="B874" s="105" t="s">
        <v>181</v>
      </c>
      <c r="C874" s="105" t="s">
        <v>182</v>
      </c>
      <c r="D874" s="105">
        <v>2022</v>
      </c>
      <c r="E874" s="105">
        <v>1</v>
      </c>
      <c r="F874" s="105">
        <v>222</v>
      </c>
      <c r="G874" s="105" t="s">
        <v>471</v>
      </c>
      <c r="H874" s="105" t="s">
        <v>63</v>
      </c>
      <c r="I874" s="105">
        <v>93</v>
      </c>
      <c r="J874" s="105" t="s">
        <v>397</v>
      </c>
      <c r="K874" s="105">
        <v>77</v>
      </c>
      <c r="L874" s="105" t="s">
        <v>40</v>
      </c>
      <c r="M874" s="105" t="s">
        <v>419</v>
      </c>
      <c r="N874" s="105">
        <v>1</v>
      </c>
      <c r="O874" s="105" t="s">
        <v>201</v>
      </c>
      <c r="P874" s="105">
        <v>21</v>
      </c>
      <c r="Q874" s="105" t="s">
        <v>402</v>
      </c>
      <c r="R874" s="105">
        <v>7614</v>
      </c>
      <c r="S874" s="105" t="s">
        <v>490</v>
      </c>
      <c r="T874" s="105">
        <v>1</v>
      </c>
      <c r="U874" s="105" t="s">
        <v>32</v>
      </c>
      <c r="V874" s="105" t="s">
        <v>551</v>
      </c>
      <c r="W874" s="105">
        <v>5</v>
      </c>
      <c r="X874" s="105" t="s">
        <v>552</v>
      </c>
      <c r="Y874" s="105">
        <v>0</v>
      </c>
      <c r="Z874" s="105">
        <v>0</v>
      </c>
      <c r="AA874" s="105">
        <v>321861635</v>
      </c>
      <c r="AB874" s="105">
        <v>321861635</v>
      </c>
      <c r="AC874" s="105">
        <v>9</v>
      </c>
      <c r="AD874" s="105">
        <v>9</v>
      </c>
      <c r="AE874" s="105">
        <v>307938559</v>
      </c>
      <c r="AF874" s="105">
        <v>304042633</v>
      </c>
    </row>
    <row r="875" spans="1:32" s="105" customFormat="1">
      <c r="A875" s="105">
        <v>16</v>
      </c>
      <c r="B875" s="105" t="s">
        <v>181</v>
      </c>
      <c r="C875" s="105" t="s">
        <v>182</v>
      </c>
      <c r="D875" s="105">
        <v>2022</v>
      </c>
      <c r="E875" s="105">
        <v>1</v>
      </c>
      <c r="F875" s="105">
        <v>222</v>
      </c>
      <c r="G875" s="105" t="s">
        <v>471</v>
      </c>
      <c r="H875" s="105" t="s">
        <v>63</v>
      </c>
      <c r="I875" s="105">
        <v>93</v>
      </c>
      <c r="J875" s="105" t="s">
        <v>397</v>
      </c>
      <c r="K875" s="105">
        <v>77</v>
      </c>
      <c r="L875" s="105" t="s">
        <v>40</v>
      </c>
      <c r="M875" s="105" t="s">
        <v>419</v>
      </c>
      <c r="N875" s="105">
        <v>1</v>
      </c>
      <c r="O875" s="105" t="s">
        <v>201</v>
      </c>
      <c r="P875" s="105">
        <v>21</v>
      </c>
      <c r="Q875" s="105" t="s">
        <v>402</v>
      </c>
      <c r="R875" s="105">
        <v>7614</v>
      </c>
      <c r="S875" s="105" t="s">
        <v>490</v>
      </c>
      <c r="T875" s="105">
        <v>1</v>
      </c>
      <c r="U875" s="105" t="s">
        <v>32</v>
      </c>
      <c r="V875" s="105" t="s">
        <v>551</v>
      </c>
      <c r="W875" s="105">
        <v>6</v>
      </c>
      <c r="X875" s="105" t="s">
        <v>553</v>
      </c>
      <c r="Y875" s="105">
        <v>0</v>
      </c>
      <c r="Z875" s="105">
        <v>0</v>
      </c>
      <c r="AA875" s="105">
        <v>464703204</v>
      </c>
      <c r="AB875" s="105">
        <v>464703204</v>
      </c>
      <c r="AC875" s="105">
        <v>9</v>
      </c>
      <c r="AD875" s="105">
        <v>9</v>
      </c>
      <c r="AE875" s="105">
        <v>4945305078</v>
      </c>
      <c r="AF875" s="105">
        <v>4944301864</v>
      </c>
    </row>
    <row r="876" spans="1:32" s="105" customFormat="1">
      <c r="A876" s="105">
        <v>16</v>
      </c>
      <c r="B876" s="105" t="s">
        <v>181</v>
      </c>
      <c r="C876" s="105" t="s">
        <v>182</v>
      </c>
      <c r="D876" s="105">
        <v>2022</v>
      </c>
      <c r="E876" s="105">
        <v>1</v>
      </c>
      <c r="F876" s="105">
        <v>222</v>
      </c>
      <c r="G876" s="105" t="s">
        <v>471</v>
      </c>
      <c r="H876" s="105" t="s">
        <v>63</v>
      </c>
      <c r="I876" s="105">
        <v>93</v>
      </c>
      <c r="J876" s="105" t="s">
        <v>397</v>
      </c>
      <c r="K876" s="105">
        <v>77</v>
      </c>
      <c r="L876" s="105" t="s">
        <v>40</v>
      </c>
      <c r="M876" s="105" t="s">
        <v>419</v>
      </c>
      <c r="N876" s="105">
        <v>1</v>
      </c>
      <c r="O876" s="105" t="s">
        <v>201</v>
      </c>
      <c r="P876" s="105">
        <v>21</v>
      </c>
      <c r="Q876" s="105" t="s">
        <v>402</v>
      </c>
      <c r="R876" s="105">
        <v>7625</v>
      </c>
      <c r="S876" s="105" t="s">
        <v>554</v>
      </c>
      <c r="T876" s="105">
        <v>1</v>
      </c>
      <c r="U876" s="105" t="s">
        <v>32</v>
      </c>
      <c r="V876" s="105" t="s">
        <v>555</v>
      </c>
      <c r="W876" s="105">
        <v>1</v>
      </c>
      <c r="X876" s="105" t="s">
        <v>556</v>
      </c>
      <c r="Y876" s="105">
        <v>0</v>
      </c>
      <c r="Z876" s="105">
        <v>0</v>
      </c>
      <c r="AA876" s="105">
        <v>26098000</v>
      </c>
      <c r="AB876" s="105">
        <v>26098000</v>
      </c>
      <c r="AC876" s="105">
        <v>0</v>
      </c>
      <c r="AD876" s="105">
        <v>0</v>
      </c>
      <c r="AE876" s="105">
        <v>0</v>
      </c>
      <c r="AF876" s="105">
        <v>0</v>
      </c>
    </row>
    <row r="877" spans="1:32" s="105" customFormat="1">
      <c r="A877" s="105">
        <v>16</v>
      </c>
      <c r="B877" s="105" t="s">
        <v>181</v>
      </c>
      <c r="C877" s="105" t="s">
        <v>182</v>
      </c>
      <c r="D877" s="105">
        <v>2022</v>
      </c>
      <c r="E877" s="105">
        <v>1</v>
      </c>
      <c r="F877" s="105">
        <v>222</v>
      </c>
      <c r="G877" s="105" t="s">
        <v>471</v>
      </c>
      <c r="H877" s="105" t="s">
        <v>63</v>
      </c>
      <c r="I877" s="105">
        <v>93</v>
      </c>
      <c r="J877" s="105" t="s">
        <v>397</v>
      </c>
      <c r="K877" s="105">
        <v>77</v>
      </c>
      <c r="L877" s="105" t="s">
        <v>40</v>
      </c>
      <c r="M877" s="105" t="s">
        <v>419</v>
      </c>
      <c r="N877" s="105">
        <v>1</v>
      </c>
      <c r="O877" s="105" t="s">
        <v>201</v>
      </c>
      <c r="P877" s="105">
        <v>21</v>
      </c>
      <c r="Q877" s="105" t="s">
        <v>402</v>
      </c>
      <c r="R877" s="105">
        <v>7625</v>
      </c>
      <c r="S877" s="105" t="s">
        <v>554</v>
      </c>
      <c r="T877" s="105">
        <v>1</v>
      </c>
      <c r="U877" s="105" t="s">
        <v>32</v>
      </c>
      <c r="V877" s="105" t="s">
        <v>555</v>
      </c>
      <c r="W877" s="105">
        <v>2</v>
      </c>
      <c r="X877" s="105" t="s">
        <v>557</v>
      </c>
      <c r="Y877" s="105">
        <v>0</v>
      </c>
      <c r="Z877" s="105">
        <v>0</v>
      </c>
      <c r="AA877" s="105">
        <v>8415000</v>
      </c>
      <c r="AB877" s="105">
        <v>8415000</v>
      </c>
      <c r="AC877" s="105">
        <v>0</v>
      </c>
      <c r="AD877" s="105">
        <v>0</v>
      </c>
      <c r="AE877" s="105">
        <v>0</v>
      </c>
      <c r="AF877" s="105">
        <v>0</v>
      </c>
    </row>
    <row r="878" spans="1:32" s="105" customFormat="1">
      <c r="A878" s="105">
        <v>16</v>
      </c>
      <c r="B878" s="105" t="s">
        <v>181</v>
      </c>
      <c r="C878" s="105" t="s">
        <v>182</v>
      </c>
      <c r="D878" s="105">
        <v>2022</v>
      </c>
      <c r="E878" s="105">
        <v>1</v>
      </c>
      <c r="F878" s="105">
        <v>222</v>
      </c>
      <c r="G878" s="105" t="s">
        <v>471</v>
      </c>
      <c r="H878" s="105" t="s">
        <v>63</v>
      </c>
      <c r="I878" s="105">
        <v>93</v>
      </c>
      <c r="J878" s="105" t="s">
        <v>397</v>
      </c>
      <c r="K878" s="105">
        <v>77</v>
      </c>
      <c r="L878" s="105" t="s">
        <v>40</v>
      </c>
      <c r="M878" s="105" t="s">
        <v>419</v>
      </c>
      <c r="N878" s="105">
        <v>1</v>
      </c>
      <c r="O878" s="105" t="s">
        <v>201</v>
      </c>
      <c r="P878" s="105">
        <v>21</v>
      </c>
      <c r="Q878" s="105" t="s">
        <v>402</v>
      </c>
      <c r="R878" s="105">
        <v>7625</v>
      </c>
      <c r="S878" s="105" t="s">
        <v>554</v>
      </c>
      <c r="T878" s="105">
        <v>1</v>
      </c>
      <c r="U878" s="105" t="s">
        <v>32</v>
      </c>
      <c r="V878" s="105" t="s">
        <v>555</v>
      </c>
      <c r="W878" s="105">
        <v>3</v>
      </c>
      <c r="X878" s="105" t="s">
        <v>558</v>
      </c>
      <c r="Y878" s="105">
        <v>0</v>
      </c>
      <c r="Z878" s="105">
        <v>0</v>
      </c>
      <c r="AA878" s="105">
        <v>193695917</v>
      </c>
      <c r="AB878" s="105">
        <v>193695917</v>
      </c>
      <c r="AC878" s="105">
        <v>0</v>
      </c>
      <c r="AD878" s="105">
        <v>0</v>
      </c>
      <c r="AE878" s="105">
        <v>0</v>
      </c>
      <c r="AF878" s="105">
        <v>0</v>
      </c>
    </row>
    <row r="879" spans="1:32" s="105" customFormat="1">
      <c r="A879" s="105">
        <v>16</v>
      </c>
      <c r="B879" s="105" t="s">
        <v>181</v>
      </c>
      <c r="C879" s="105" t="s">
        <v>182</v>
      </c>
      <c r="D879" s="105">
        <v>2022</v>
      </c>
      <c r="E879" s="105">
        <v>1</v>
      </c>
      <c r="F879" s="105">
        <v>222</v>
      </c>
      <c r="G879" s="105" t="s">
        <v>471</v>
      </c>
      <c r="H879" s="105" t="s">
        <v>63</v>
      </c>
      <c r="I879" s="105">
        <v>93</v>
      </c>
      <c r="J879" s="105" t="s">
        <v>397</v>
      </c>
      <c r="K879" s="105">
        <v>77</v>
      </c>
      <c r="L879" s="105" t="s">
        <v>40</v>
      </c>
      <c r="M879" s="105" t="s">
        <v>419</v>
      </c>
      <c r="N879" s="105">
        <v>1</v>
      </c>
      <c r="O879" s="105" t="s">
        <v>201</v>
      </c>
      <c r="P879" s="105">
        <v>21</v>
      </c>
      <c r="Q879" s="105" t="s">
        <v>402</v>
      </c>
      <c r="R879" s="105">
        <v>7625</v>
      </c>
      <c r="S879" s="105" t="s">
        <v>554</v>
      </c>
      <c r="T879" s="105">
        <v>1</v>
      </c>
      <c r="U879" s="105" t="s">
        <v>32</v>
      </c>
      <c r="V879" s="105" t="s">
        <v>555</v>
      </c>
      <c r="W879" s="105">
        <v>4</v>
      </c>
      <c r="X879" s="105" t="s">
        <v>559</v>
      </c>
      <c r="Y879" s="105">
        <v>0</v>
      </c>
      <c r="Z879" s="105">
        <v>0</v>
      </c>
      <c r="AA879" s="105">
        <v>18341000</v>
      </c>
      <c r="AB879" s="105">
        <v>18341000</v>
      </c>
      <c r="AC879" s="105">
        <v>0</v>
      </c>
      <c r="AD879" s="105">
        <v>0</v>
      </c>
      <c r="AE879" s="105">
        <v>0</v>
      </c>
      <c r="AF879" s="105">
        <v>0</v>
      </c>
    </row>
    <row r="880" spans="1:32" s="105" customFormat="1">
      <c r="A880" s="105">
        <v>16</v>
      </c>
      <c r="B880" s="105" t="s">
        <v>181</v>
      </c>
      <c r="C880" s="105" t="s">
        <v>182</v>
      </c>
      <c r="D880" s="105">
        <v>2022</v>
      </c>
      <c r="E880" s="105">
        <v>1</v>
      </c>
      <c r="F880" s="105">
        <v>222</v>
      </c>
      <c r="G880" s="105" t="s">
        <v>471</v>
      </c>
      <c r="H880" s="105" t="s">
        <v>63</v>
      </c>
      <c r="I880" s="105">
        <v>93</v>
      </c>
      <c r="J880" s="105" t="s">
        <v>397</v>
      </c>
      <c r="K880" s="105">
        <v>77</v>
      </c>
      <c r="L880" s="105" t="s">
        <v>40</v>
      </c>
      <c r="M880" s="105" t="s">
        <v>419</v>
      </c>
      <c r="N880" s="105">
        <v>1</v>
      </c>
      <c r="O880" s="105" t="s">
        <v>201</v>
      </c>
      <c r="P880" s="105">
        <v>21</v>
      </c>
      <c r="Q880" s="105" t="s">
        <v>402</v>
      </c>
      <c r="R880" s="105">
        <v>7625</v>
      </c>
      <c r="S880" s="105" t="s">
        <v>554</v>
      </c>
      <c r="T880" s="105">
        <v>1</v>
      </c>
      <c r="U880" s="105" t="s">
        <v>32</v>
      </c>
      <c r="V880" s="105" t="s">
        <v>555</v>
      </c>
      <c r="W880" s="105">
        <v>5</v>
      </c>
      <c r="X880" s="105" t="s">
        <v>560</v>
      </c>
      <c r="Y880" s="105">
        <v>0</v>
      </c>
      <c r="Z880" s="105">
        <v>0</v>
      </c>
      <c r="AA880" s="105">
        <v>15250000</v>
      </c>
      <c r="AB880" s="105">
        <v>15250000</v>
      </c>
      <c r="AC880" s="105">
        <v>0</v>
      </c>
      <c r="AD880" s="105">
        <v>0</v>
      </c>
      <c r="AE880" s="105">
        <v>0</v>
      </c>
      <c r="AF880" s="105">
        <v>0</v>
      </c>
    </row>
    <row r="881" spans="1:34" s="105" customFormat="1">
      <c r="A881" s="105">
        <v>16</v>
      </c>
      <c r="B881" s="105" t="s">
        <v>181</v>
      </c>
      <c r="C881" s="105" t="s">
        <v>182</v>
      </c>
      <c r="D881" s="105">
        <v>2022</v>
      </c>
      <c r="E881" s="105">
        <v>1</v>
      </c>
      <c r="F881" s="105">
        <v>222</v>
      </c>
      <c r="G881" s="105" t="s">
        <v>471</v>
      </c>
      <c r="H881" s="105" t="s">
        <v>63</v>
      </c>
      <c r="I881" s="105">
        <v>93</v>
      </c>
      <c r="J881" s="105" t="s">
        <v>397</v>
      </c>
      <c r="K881" s="105">
        <v>77</v>
      </c>
      <c r="L881" s="105" t="s">
        <v>40</v>
      </c>
      <c r="M881" s="105" t="s">
        <v>419</v>
      </c>
      <c r="N881" s="105">
        <v>1</v>
      </c>
      <c r="O881" s="105" t="s">
        <v>201</v>
      </c>
      <c r="P881" s="105">
        <v>21</v>
      </c>
      <c r="Q881" s="105" t="s">
        <v>402</v>
      </c>
      <c r="R881" s="105">
        <v>7909</v>
      </c>
      <c r="S881" s="105" t="s">
        <v>494</v>
      </c>
      <c r="T881" s="105">
        <v>1</v>
      </c>
      <c r="U881" s="105" t="s">
        <v>32</v>
      </c>
      <c r="V881" s="105" t="s">
        <v>495</v>
      </c>
      <c r="W881" s="105">
        <v>1</v>
      </c>
      <c r="X881" s="105" t="s">
        <v>496</v>
      </c>
      <c r="Y881" s="105">
        <v>0</v>
      </c>
      <c r="Z881" s="105">
        <v>0</v>
      </c>
      <c r="AA881" s="105">
        <v>0</v>
      </c>
      <c r="AB881" s="105">
        <v>0</v>
      </c>
      <c r="AC881" s="105">
        <v>1</v>
      </c>
      <c r="AD881" s="105">
        <v>0</v>
      </c>
      <c r="AE881" s="105">
        <v>50000</v>
      </c>
      <c r="AF881" s="105">
        <v>0</v>
      </c>
    </row>
    <row r="882" spans="1:34" s="105" customFormat="1">
      <c r="A882" s="105">
        <v>16</v>
      </c>
      <c r="B882" s="105" t="s">
        <v>181</v>
      </c>
      <c r="C882" s="105" t="s">
        <v>182</v>
      </c>
      <c r="D882" s="105">
        <v>2022</v>
      </c>
      <c r="E882" s="105">
        <v>1</v>
      </c>
      <c r="F882" s="105">
        <v>222</v>
      </c>
      <c r="G882" s="105" t="s">
        <v>471</v>
      </c>
      <c r="H882" s="105" t="s">
        <v>63</v>
      </c>
      <c r="I882" s="105">
        <v>93</v>
      </c>
      <c r="J882" s="105" t="s">
        <v>397</v>
      </c>
      <c r="K882" s="105">
        <v>77</v>
      </c>
      <c r="L882" s="105" t="s">
        <v>40</v>
      </c>
      <c r="M882" s="105" t="s">
        <v>419</v>
      </c>
      <c r="N882" s="105">
        <v>1</v>
      </c>
      <c r="O882" s="105" t="s">
        <v>201</v>
      </c>
      <c r="P882" s="105">
        <v>21</v>
      </c>
      <c r="Q882" s="105" t="s">
        <v>402</v>
      </c>
      <c r="R882" s="105">
        <v>7909</v>
      </c>
      <c r="S882" s="105" t="s">
        <v>494</v>
      </c>
      <c r="T882" s="105">
        <v>1</v>
      </c>
      <c r="U882" s="105" t="s">
        <v>32</v>
      </c>
      <c r="V882" s="105" t="s">
        <v>495</v>
      </c>
      <c r="W882" s="105">
        <v>2</v>
      </c>
      <c r="X882" s="105" t="s">
        <v>497</v>
      </c>
      <c r="Y882" s="105">
        <v>0</v>
      </c>
      <c r="Z882" s="105">
        <v>0</v>
      </c>
      <c r="AA882" s="105">
        <v>0</v>
      </c>
      <c r="AB882" s="105">
        <v>0</v>
      </c>
      <c r="AC882" s="105">
        <v>3</v>
      </c>
      <c r="AD882" s="105">
        <v>3</v>
      </c>
      <c r="AE882" s="105">
        <v>13452262</v>
      </c>
      <c r="AF882" s="105">
        <v>13296758</v>
      </c>
    </row>
    <row r="883" spans="1:34" s="105" customFormat="1">
      <c r="A883" s="105">
        <v>16</v>
      </c>
      <c r="B883" s="105" t="s">
        <v>181</v>
      </c>
      <c r="C883" s="105" t="s">
        <v>182</v>
      </c>
      <c r="D883" s="105">
        <v>2022</v>
      </c>
      <c r="E883" s="105">
        <v>1</v>
      </c>
      <c r="F883" s="105">
        <v>222</v>
      </c>
      <c r="G883" s="105" t="s">
        <v>471</v>
      </c>
      <c r="H883" s="105" t="s">
        <v>63</v>
      </c>
      <c r="I883" s="105">
        <v>93</v>
      </c>
      <c r="J883" s="105" t="s">
        <v>397</v>
      </c>
      <c r="K883" s="105">
        <v>77</v>
      </c>
      <c r="L883" s="105" t="s">
        <v>40</v>
      </c>
      <c r="M883" s="105" t="s">
        <v>419</v>
      </c>
      <c r="N883" s="105">
        <v>1</v>
      </c>
      <c r="O883" s="105" t="s">
        <v>201</v>
      </c>
      <c r="P883" s="105">
        <v>21</v>
      </c>
      <c r="Q883" s="105" t="s">
        <v>402</v>
      </c>
      <c r="R883" s="105">
        <v>7909</v>
      </c>
      <c r="S883" s="105" t="s">
        <v>494</v>
      </c>
      <c r="T883" s="105">
        <v>1</v>
      </c>
      <c r="U883" s="105" t="s">
        <v>32</v>
      </c>
      <c r="V883" s="105" t="s">
        <v>495</v>
      </c>
      <c r="W883" s="105">
        <v>3</v>
      </c>
      <c r="X883" s="105" t="s">
        <v>561</v>
      </c>
      <c r="Y883" s="105">
        <v>0</v>
      </c>
      <c r="Z883" s="105">
        <v>0</v>
      </c>
      <c r="AA883" s="105">
        <v>0</v>
      </c>
      <c r="AB883" s="105">
        <v>0</v>
      </c>
      <c r="AC883" s="105">
        <v>1</v>
      </c>
      <c r="AD883" s="105">
        <v>1</v>
      </c>
      <c r="AE883" s="105">
        <v>193478205</v>
      </c>
      <c r="AF883" s="105">
        <v>193478205</v>
      </c>
    </row>
    <row r="884" spans="1:34" s="105" customFormat="1">
      <c r="A884" s="105">
        <v>16</v>
      </c>
      <c r="B884" s="105" t="s">
        <v>181</v>
      </c>
      <c r="C884" s="105" t="s">
        <v>182</v>
      </c>
      <c r="D884" s="105">
        <v>2022</v>
      </c>
      <c r="E884" s="105">
        <v>1</v>
      </c>
      <c r="F884" s="105">
        <v>222</v>
      </c>
      <c r="G884" s="105" t="s">
        <v>471</v>
      </c>
      <c r="H884" s="105" t="s">
        <v>63</v>
      </c>
      <c r="I884" s="105">
        <v>93</v>
      </c>
      <c r="J884" s="105" t="s">
        <v>397</v>
      </c>
      <c r="K884" s="105">
        <v>77</v>
      </c>
      <c r="L884" s="105" t="s">
        <v>40</v>
      </c>
      <c r="M884" s="105" t="s">
        <v>419</v>
      </c>
      <c r="N884" s="105">
        <v>1</v>
      </c>
      <c r="O884" s="105" t="s">
        <v>201</v>
      </c>
      <c r="P884" s="105">
        <v>24</v>
      </c>
      <c r="Q884" s="105" t="s">
        <v>562</v>
      </c>
      <c r="R884" s="105">
        <v>7598</v>
      </c>
      <c r="S884" s="105" t="s">
        <v>563</v>
      </c>
      <c r="T884" s="105">
        <v>1</v>
      </c>
      <c r="U884" s="105" t="s">
        <v>32</v>
      </c>
      <c r="V884" s="105" t="s">
        <v>564</v>
      </c>
      <c r="W884" s="105">
        <v>1</v>
      </c>
      <c r="X884" s="105" t="s">
        <v>565</v>
      </c>
      <c r="Y884" s="105">
        <v>0</v>
      </c>
      <c r="Z884" s="105">
        <v>0</v>
      </c>
      <c r="AA884" s="105">
        <v>30000000</v>
      </c>
      <c r="AB884" s="105">
        <v>30000000</v>
      </c>
      <c r="AC884" s="105">
        <v>6</v>
      </c>
      <c r="AD884" s="105">
        <v>6</v>
      </c>
      <c r="AE884" s="105">
        <v>300000000</v>
      </c>
      <c r="AF884" s="105">
        <v>300000000</v>
      </c>
    </row>
    <row r="885" spans="1:34" s="105" customFormat="1">
      <c r="A885" s="105">
        <v>16</v>
      </c>
      <c r="B885" s="105" t="s">
        <v>181</v>
      </c>
      <c r="C885" s="105" t="s">
        <v>182</v>
      </c>
      <c r="D885" s="105">
        <v>2022</v>
      </c>
      <c r="E885" s="105">
        <v>1</v>
      </c>
      <c r="F885" s="105">
        <v>222</v>
      </c>
      <c r="G885" s="105" t="s">
        <v>471</v>
      </c>
      <c r="H885" s="105" t="s">
        <v>63</v>
      </c>
      <c r="I885" s="105">
        <v>93</v>
      </c>
      <c r="J885" s="105" t="s">
        <v>397</v>
      </c>
      <c r="K885" s="105">
        <v>77</v>
      </c>
      <c r="L885" s="105" t="s">
        <v>40</v>
      </c>
      <c r="M885" s="105" t="s">
        <v>419</v>
      </c>
      <c r="N885" s="105">
        <v>1</v>
      </c>
      <c r="O885" s="105" t="s">
        <v>201</v>
      </c>
      <c r="P885" s="105">
        <v>24</v>
      </c>
      <c r="Q885" s="105" t="s">
        <v>562</v>
      </c>
      <c r="R885" s="105">
        <v>7598</v>
      </c>
      <c r="S885" s="105" t="s">
        <v>563</v>
      </c>
      <c r="T885" s="105">
        <v>1</v>
      </c>
      <c r="U885" s="105" t="s">
        <v>32</v>
      </c>
      <c r="V885" s="105" t="s">
        <v>564</v>
      </c>
      <c r="W885" s="105">
        <v>2</v>
      </c>
      <c r="X885" s="105" t="s">
        <v>566</v>
      </c>
      <c r="Y885" s="105">
        <v>0</v>
      </c>
      <c r="Z885" s="105">
        <v>0</v>
      </c>
      <c r="AA885" s="105">
        <v>15791430</v>
      </c>
      <c r="AB885" s="105">
        <v>15791430</v>
      </c>
      <c r="AC885" s="105">
        <v>6</v>
      </c>
      <c r="AD885" s="105">
        <v>6</v>
      </c>
      <c r="AE885" s="105">
        <v>395000000</v>
      </c>
      <c r="AF885" s="105">
        <v>395000000</v>
      </c>
    </row>
    <row r="886" spans="1:34" s="105" customFormat="1">
      <c r="A886" s="105">
        <v>16</v>
      </c>
      <c r="B886" s="105" t="s">
        <v>181</v>
      </c>
      <c r="C886" s="105" t="s">
        <v>182</v>
      </c>
      <c r="D886" s="105">
        <v>2022</v>
      </c>
      <c r="E886" s="105">
        <v>1</v>
      </c>
      <c r="F886" s="105">
        <v>222</v>
      </c>
      <c r="G886" s="105" t="s">
        <v>471</v>
      </c>
      <c r="H886" s="105" t="s">
        <v>63</v>
      </c>
      <c r="I886" s="105">
        <v>93</v>
      </c>
      <c r="J886" s="105" t="s">
        <v>397</v>
      </c>
      <c r="K886" s="105">
        <v>77</v>
      </c>
      <c r="L886" s="105" t="s">
        <v>40</v>
      </c>
      <c r="M886" s="105" t="s">
        <v>419</v>
      </c>
      <c r="N886" s="105">
        <v>1</v>
      </c>
      <c r="O886" s="105" t="s">
        <v>201</v>
      </c>
      <c r="P886" s="105">
        <v>24</v>
      </c>
      <c r="Q886" s="105" t="s">
        <v>562</v>
      </c>
      <c r="R886" s="105">
        <v>7598</v>
      </c>
      <c r="S886" s="105" t="s">
        <v>563</v>
      </c>
      <c r="T886" s="105">
        <v>1</v>
      </c>
      <c r="U886" s="105" t="s">
        <v>32</v>
      </c>
      <c r="V886" s="105" t="s">
        <v>564</v>
      </c>
      <c r="W886" s="105">
        <v>3</v>
      </c>
      <c r="X886" s="105" t="s">
        <v>567</v>
      </c>
      <c r="Y886" s="105">
        <v>0</v>
      </c>
      <c r="Z886" s="105">
        <v>0</v>
      </c>
      <c r="AA886" s="105">
        <v>20000000</v>
      </c>
      <c r="AB886" s="105">
        <v>20000000</v>
      </c>
      <c r="AC886" s="105">
        <v>6</v>
      </c>
      <c r="AD886" s="105">
        <v>6</v>
      </c>
      <c r="AE886" s="105">
        <v>345000000</v>
      </c>
      <c r="AF886" s="105">
        <v>345000000</v>
      </c>
    </row>
    <row r="887" spans="1:34" s="105" customFormat="1">
      <c r="A887" s="105">
        <v>16</v>
      </c>
      <c r="B887" s="105" t="s">
        <v>181</v>
      </c>
      <c r="C887" s="105" t="s">
        <v>182</v>
      </c>
      <c r="D887" s="105">
        <v>2022</v>
      </c>
      <c r="E887" s="105">
        <v>1</v>
      </c>
      <c r="F887" s="105">
        <v>222</v>
      </c>
      <c r="G887" s="105" t="s">
        <v>471</v>
      </c>
      <c r="H887" s="105" t="s">
        <v>63</v>
      </c>
      <c r="I887" s="105">
        <v>93</v>
      </c>
      <c r="J887" s="105" t="s">
        <v>397</v>
      </c>
      <c r="K887" s="105">
        <v>77</v>
      </c>
      <c r="L887" s="105" t="s">
        <v>40</v>
      </c>
      <c r="M887" s="105" t="s">
        <v>419</v>
      </c>
      <c r="N887" s="105">
        <v>1</v>
      </c>
      <c r="O887" s="105" t="s">
        <v>201</v>
      </c>
      <c r="P887" s="105">
        <v>24</v>
      </c>
      <c r="Q887" s="105" t="s">
        <v>562</v>
      </c>
      <c r="R887" s="105">
        <v>7598</v>
      </c>
      <c r="S887" s="105" t="s">
        <v>563</v>
      </c>
      <c r="T887" s="105">
        <v>1</v>
      </c>
      <c r="U887" s="105" t="s">
        <v>32</v>
      </c>
      <c r="V887" s="105" t="s">
        <v>564</v>
      </c>
      <c r="W887" s="105">
        <v>4</v>
      </c>
      <c r="X887" s="105" t="s">
        <v>568</v>
      </c>
      <c r="Y887" s="105">
        <v>0</v>
      </c>
      <c r="Z887" s="105">
        <v>0</v>
      </c>
      <c r="AA887" s="105">
        <v>0</v>
      </c>
      <c r="AB887" s="105">
        <v>0</v>
      </c>
      <c r="AC887" s="105">
        <v>1</v>
      </c>
      <c r="AD887" s="105">
        <v>1</v>
      </c>
      <c r="AE887" s="105">
        <v>60000000</v>
      </c>
      <c r="AF887" s="105">
        <v>60000000</v>
      </c>
    </row>
    <row r="888" spans="1:34" s="105" customFormat="1">
      <c r="A888" s="105">
        <v>16</v>
      </c>
      <c r="B888" s="105" t="s">
        <v>181</v>
      </c>
      <c r="C888" s="105" t="s">
        <v>182</v>
      </c>
      <c r="D888" s="105">
        <v>2022</v>
      </c>
      <c r="E888" s="105">
        <v>1</v>
      </c>
      <c r="F888" s="105">
        <v>222</v>
      </c>
      <c r="G888" s="105" t="s">
        <v>471</v>
      </c>
      <c r="H888" s="105" t="s">
        <v>63</v>
      </c>
      <c r="I888" s="105">
        <v>93</v>
      </c>
      <c r="J888" s="105" t="s">
        <v>397</v>
      </c>
      <c r="K888" s="105">
        <v>77</v>
      </c>
      <c r="L888" s="105" t="s">
        <v>40</v>
      </c>
      <c r="M888" s="105" t="s">
        <v>419</v>
      </c>
      <c r="N888" s="105">
        <v>3</v>
      </c>
      <c r="O888" s="105" t="s">
        <v>412</v>
      </c>
      <c r="P888" s="105">
        <v>43</v>
      </c>
      <c r="Q888" s="105" t="s">
        <v>569</v>
      </c>
      <c r="R888" s="105">
        <v>7571</v>
      </c>
      <c r="S888" s="105" t="s">
        <v>570</v>
      </c>
      <c r="T888" s="105">
        <v>1</v>
      </c>
      <c r="U888" s="105" t="s">
        <v>32</v>
      </c>
      <c r="V888" s="105" t="s">
        <v>571</v>
      </c>
      <c r="W888" s="105">
        <v>1</v>
      </c>
      <c r="X888" s="105" t="s">
        <v>572</v>
      </c>
      <c r="Y888" s="105">
        <v>0</v>
      </c>
      <c r="Z888" s="105">
        <v>0</v>
      </c>
      <c r="AA888" s="105">
        <v>0</v>
      </c>
      <c r="AB888" s="105">
        <v>0</v>
      </c>
      <c r="AC888" s="105">
        <v>1</v>
      </c>
      <c r="AD888" s="105">
        <v>1</v>
      </c>
      <c r="AE888" s="105">
        <v>359620000</v>
      </c>
      <c r="AF888" s="105">
        <v>359620000</v>
      </c>
    </row>
    <row r="889" spans="1:34" s="105" customFormat="1">
      <c r="A889" s="105">
        <v>16</v>
      </c>
      <c r="B889" s="105" t="s">
        <v>181</v>
      </c>
      <c r="C889" s="105" t="s">
        <v>182</v>
      </c>
      <c r="D889" s="105">
        <v>2022</v>
      </c>
      <c r="E889" s="105">
        <v>1</v>
      </c>
      <c r="F889" s="105">
        <v>222</v>
      </c>
      <c r="G889" s="105" t="s">
        <v>471</v>
      </c>
      <c r="H889" s="105" t="s">
        <v>63</v>
      </c>
      <c r="I889" s="105">
        <v>93</v>
      </c>
      <c r="J889" s="105" t="s">
        <v>397</v>
      </c>
      <c r="K889" s="105">
        <v>77</v>
      </c>
      <c r="L889" s="105" t="s">
        <v>40</v>
      </c>
      <c r="M889" s="105" t="s">
        <v>419</v>
      </c>
      <c r="N889" s="105">
        <v>3</v>
      </c>
      <c r="O889" s="105" t="s">
        <v>412</v>
      </c>
      <c r="P889" s="105">
        <v>43</v>
      </c>
      <c r="Q889" s="105" t="s">
        <v>569</v>
      </c>
      <c r="R889" s="105">
        <v>7571</v>
      </c>
      <c r="S889" s="105" t="s">
        <v>570</v>
      </c>
      <c r="T889" s="105">
        <v>1</v>
      </c>
      <c r="U889" s="105" t="s">
        <v>32</v>
      </c>
      <c r="V889" s="105" t="s">
        <v>571</v>
      </c>
      <c r="W889" s="105">
        <v>2</v>
      </c>
      <c r="X889" s="105" t="s">
        <v>573</v>
      </c>
      <c r="Y889" s="105">
        <v>0</v>
      </c>
      <c r="Z889" s="105">
        <v>0</v>
      </c>
      <c r="AA889" s="105">
        <v>10042000</v>
      </c>
      <c r="AB889" s="105">
        <v>0</v>
      </c>
      <c r="AC889" s="105">
        <v>16</v>
      </c>
      <c r="AD889" s="105">
        <v>16</v>
      </c>
      <c r="AE889" s="105">
        <v>30000000</v>
      </c>
      <c r="AF889" s="105">
        <v>30000000</v>
      </c>
      <c r="AG889" s="105">
        <v>177319</v>
      </c>
      <c r="AH889" s="105">
        <v>170301</v>
      </c>
    </row>
    <row r="890" spans="1:34" s="105" customFormat="1" ht="23.25">
      <c r="A890" s="105">
        <v>16</v>
      </c>
      <c r="B890" s="105" t="s">
        <v>181</v>
      </c>
      <c r="C890" s="105" t="s">
        <v>182</v>
      </c>
      <c r="D890" s="105">
        <v>2022</v>
      </c>
      <c r="E890" s="105">
        <v>1</v>
      </c>
      <c r="F890" s="105">
        <v>222</v>
      </c>
      <c r="G890" s="105" t="s">
        <v>471</v>
      </c>
      <c r="H890" s="105" t="s">
        <v>63</v>
      </c>
      <c r="I890" s="105">
        <v>93</v>
      </c>
      <c r="J890" s="105" t="s">
        <v>397</v>
      </c>
      <c r="K890" s="105">
        <v>77</v>
      </c>
      <c r="L890" s="105" t="s">
        <v>40</v>
      </c>
      <c r="M890" s="105" t="s">
        <v>419</v>
      </c>
      <c r="N890" s="105">
        <v>3</v>
      </c>
      <c r="O890" s="105" t="s">
        <v>412</v>
      </c>
      <c r="P890" s="105">
        <v>43</v>
      </c>
      <c r="Q890" s="105" t="s">
        <v>569</v>
      </c>
      <c r="R890" s="105">
        <v>7571</v>
      </c>
      <c r="S890" s="105" t="s">
        <v>570</v>
      </c>
      <c r="T890" s="105">
        <v>1</v>
      </c>
      <c r="U890" s="105" t="s">
        <v>32</v>
      </c>
      <c r="V890" s="105" t="s">
        <v>571</v>
      </c>
      <c r="W890" s="105">
        <v>3</v>
      </c>
      <c r="X890" s="105" t="s">
        <v>574</v>
      </c>
      <c r="Y890" s="105">
        <v>0</v>
      </c>
      <c r="Z890" s="105">
        <v>0</v>
      </c>
      <c r="AA890" s="105">
        <v>277924082</v>
      </c>
      <c r="AB890" s="105">
        <v>210722481</v>
      </c>
      <c r="AC890" s="105">
        <v>5</v>
      </c>
      <c r="AD890" s="105">
        <v>5</v>
      </c>
      <c r="AE890" s="105">
        <v>210380000</v>
      </c>
      <c r="AF890" s="105">
        <v>208380000</v>
      </c>
      <c r="AG890" s="108">
        <f>SUM(AE407:AE890)</f>
        <v>177318856640</v>
      </c>
      <c r="AH890" s="108">
        <f>SUM(AF407:AF890)</f>
        <v>170301497338</v>
      </c>
    </row>
    <row r="891" spans="1:34" s="105" customFormat="1">
      <c r="A891" s="105">
        <v>16</v>
      </c>
      <c r="B891" s="105" t="s">
        <v>181</v>
      </c>
      <c r="C891" s="105" t="s">
        <v>182</v>
      </c>
      <c r="D891" s="105">
        <v>2022</v>
      </c>
      <c r="E891" s="105">
        <v>1</v>
      </c>
      <c r="F891" s="105">
        <v>260</v>
      </c>
      <c r="G891" s="105" t="s">
        <v>575</v>
      </c>
      <c r="H891" s="105" t="s">
        <v>80</v>
      </c>
      <c r="I891" s="105">
        <v>93</v>
      </c>
      <c r="J891" s="105" t="s">
        <v>397</v>
      </c>
      <c r="K891" s="105">
        <v>66</v>
      </c>
      <c r="L891" s="105" t="s">
        <v>55</v>
      </c>
      <c r="M891" s="105" t="s">
        <v>419</v>
      </c>
      <c r="N891" s="105">
        <v>5</v>
      </c>
      <c r="O891" s="105" t="s">
        <v>325</v>
      </c>
      <c r="P891" s="105">
        <v>56</v>
      </c>
      <c r="Q891" s="105" t="s">
        <v>326</v>
      </c>
      <c r="R891" s="105">
        <v>7511</v>
      </c>
      <c r="S891" s="105" t="s">
        <v>576</v>
      </c>
      <c r="T891" s="105">
        <v>1</v>
      </c>
      <c r="U891" s="105" t="s">
        <v>32</v>
      </c>
      <c r="V891" s="105" t="s">
        <v>577</v>
      </c>
      <c r="W891" s="105">
        <v>1</v>
      </c>
      <c r="X891" s="105" t="s">
        <v>578</v>
      </c>
      <c r="Y891" s="105">
        <v>0</v>
      </c>
      <c r="Z891" s="105">
        <v>0</v>
      </c>
      <c r="AA891" s="105">
        <v>0</v>
      </c>
      <c r="AB891" s="105">
        <v>0</v>
      </c>
      <c r="AC891" s="105">
        <v>0</v>
      </c>
      <c r="AD891" s="105">
        <v>0</v>
      </c>
      <c r="AE891" s="105">
        <v>1200000</v>
      </c>
      <c r="AF891" s="105">
        <v>1200000</v>
      </c>
    </row>
    <row r="892" spans="1:34" s="105" customFormat="1">
      <c r="A892" s="105">
        <v>16</v>
      </c>
      <c r="B892" s="105" t="s">
        <v>181</v>
      </c>
      <c r="C892" s="105" t="s">
        <v>182</v>
      </c>
      <c r="D892" s="105">
        <v>2022</v>
      </c>
      <c r="E892" s="105">
        <v>1</v>
      </c>
      <c r="F892" s="105">
        <v>260</v>
      </c>
      <c r="G892" s="105" t="s">
        <v>575</v>
      </c>
      <c r="H892" s="105" t="s">
        <v>80</v>
      </c>
      <c r="I892" s="105">
        <v>93</v>
      </c>
      <c r="J892" s="105" t="s">
        <v>397</v>
      </c>
      <c r="K892" s="105">
        <v>66</v>
      </c>
      <c r="L892" s="105" t="s">
        <v>55</v>
      </c>
      <c r="M892" s="105" t="s">
        <v>419</v>
      </c>
      <c r="N892" s="105">
        <v>5</v>
      </c>
      <c r="O892" s="105" t="s">
        <v>325</v>
      </c>
      <c r="P892" s="105">
        <v>56</v>
      </c>
      <c r="Q892" s="105" t="s">
        <v>326</v>
      </c>
      <c r="R892" s="105">
        <v>7511</v>
      </c>
      <c r="S892" s="105" t="s">
        <v>576</v>
      </c>
      <c r="T892" s="105">
        <v>1</v>
      </c>
      <c r="U892" s="105" t="s">
        <v>32</v>
      </c>
      <c r="V892" s="105" t="s">
        <v>577</v>
      </c>
      <c r="W892" s="105">
        <v>2</v>
      </c>
      <c r="X892" s="105" t="s">
        <v>579</v>
      </c>
      <c r="Y892" s="105">
        <v>0</v>
      </c>
      <c r="Z892" s="105">
        <v>0</v>
      </c>
      <c r="AA892" s="105">
        <v>0</v>
      </c>
      <c r="AB892" s="105">
        <v>0</v>
      </c>
      <c r="AC892" s="105">
        <v>90</v>
      </c>
      <c r="AD892" s="105">
        <v>98.63</v>
      </c>
      <c r="AE892" s="105">
        <v>592781187</v>
      </c>
      <c r="AF892" s="105">
        <v>589712628</v>
      </c>
    </row>
    <row r="893" spans="1:34" s="105" customFormat="1">
      <c r="A893" s="105">
        <v>16</v>
      </c>
      <c r="B893" s="105" t="s">
        <v>181</v>
      </c>
      <c r="C893" s="105" t="s">
        <v>182</v>
      </c>
      <c r="D893" s="105">
        <v>2022</v>
      </c>
      <c r="E893" s="105">
        <v>1</v>
      </c>
      <c r="F893" s="105">
        <v>260</v>
      </c>
      <c r="G893" s="105" t="s">
        <v>575</v>
      </c>
      <c r="H893" s="105" t="s">
        <v>80</v>
      </c>
      <c r="I893" s="105">
        <v>93</v>
      </c>
      <c r="J893" s="105" t="s">
        <v>397</v>
      </c>
      <c r="K893" s="105">
        <v>66</v>
      </c>
      <c r="L893" s="105" t="s">
        <v>55</v>
      </c>
      <c r="M893" s="105" t="s">
        <v>419</v>
      </c>
      <c r="N893" s="105">
        <v>5</v>
      </c>
      <c r="O893" s="105" t="s">
        <v>325</v>
      </c>
      <c r="P893" s="105">
        <v>56</v>
      </c>
      <c r="Q893" s="105" t="s">
        <v>326</v>
      </c>
      <c r="R893" s="105">
        <v>7511</v>
      </c>
      <c r="S893" s="105" t="s">
        <v>576</v>
      </c>
      <c r="T893" s="105">
        <v>1</v>
      </c>
      <c r="U893" s="105" t="s">
        <v>32</v>
      </c>
      <c r="V893" s="105" t="s">
        <v>577</v>
      </c>
      <c r="W893" s="105">
        <v>3</v>
      </c>
      <c r="X893" s="105" t="s">
        <v>580</v>
      </c>
      <c r="Y893" s="105">
        <v>0</v>
      </c>
      <c r="Z893" s="105">
        <v>0</v>
      </c>
      <c r="AA893" s="105">
        <v>0</v>
      </c>
      <c r="AB893" s="105">
        <v>0</v>
      </c>
      <c r="AC893" s="105">
        <v>40</v>
      </c>
      <c r="AD893" s="105">
        <v>40</v>
      </c>
      <c r="AE893" s="105">
        <v>629117350</v>
      </c>
      <c r="AF893" s="105">
        <v>629042280</v>
      </c>
    </row>
    <row r="894" spans="1:34" s="105" customFormat="1">
      <c r="A894" s="105">
        <v>16</v>
      </c>
      <c r="B894" s="105" t="s">
        <v>181</v>
      </c>
      <c r="C894" s="105" t="s">
        <v>182</v>
      </c>
      <c r="D894" s="105">
        <v>2022</v>
      </c>
      <c r="E894" s="105">
        <v>1</v>
      </c>
      <c r="F894" s="105">
        <v>260</v>
      </c>
      <c r="G894" s="105" t="s">
        <v>575</v>
      </c>
      <c r="H894" s="105" t="s">
        <v>80</v>
      </c>
      <c r="I894" s="105">
        <v>93</v>
      </c>
      <c r="J894" s="105" t="s">
        <v>397</v>
      </c>
      <c r="K894" s="105">
        <v>66</v>
      </c>
      <c r="L894" s="105" t="s">
        <v>55</v>
      </c>
      <c r="M894" s="105" t="s">
        <v>419</v>
      </c>
      <c r="N894" s="105">
        <v>5</v>
      </c>
      <c r="O894" s="105" t="s">
        <v>325</v>
      </c>
      <c r="P894" s="105">
        <v>56</v>
      </c>
      <c r="Q894" s="105" t="s">
        <v>326</v>
      </c>
      <c r="R894" s="105">
        <v>7511</v>
      </c>
      <c r="S894" s="105" t="s">
        <v>576</v>
      </c>
      <c r="T894" s="105">
        <v>1</v>
      </c>
      <c r="U894" s="105" t="s">
        <v>32</v>
      </c>
      <c r="V894" s="105" t="s">
        <v>577</v>
      </c>
      <c r="W894" s="105">
        <v>4</v>
      </c>
      <c r="X894" s="105" t="s">
        <v>581</v>
      </c>
      <c r="Y894" s="105">
        <v>0</v>
      </c>
      <c r="Z894" s="105">
        <v>0</v>
      </c>
      <c r="AA894" s="105">
        <v>0</v>
      </c>
      <c r="AB894" s="105">
        <v>0</v>
      </c>
      <c r="AC894" s="105">
        <v>30</v>
      </c>
      <c r="AD894" s="105">
        <v>30</v>
      </c>
      <c r="AE894" s="105">
        <v>500000</v>
      </c>
      <c r="AF894" s="105">
        <v>0</v>
      </c>
    </row>
    <row r="895" spans="1:34" s="105" customFormat="1">
      <c r="A895" s="105">
        <v>16</v>
      </c>
      <c r="B895" s="105" t="s">
        <v>181</v>
      </c>
      <c r="C895" s="105" t="s">
        <v>182</v>
      </c>
      <c r="D895" s="105">
        <v>2022</v>
      </c>
      <c r="E895" s="105">
        <v>1</v>
      </c>
      <c r="F895" s="105">
        <v>260</v>
      </c>
      <c r="G895" s="105" t="s">
        <v>575</v>
      </c>
      <c r="H895" s="105" t="s">
        <v>80</v>
      </c>
      <c r="I895" s="105">
        <v>93</v>
      </c>
      <c r="J895" s="105" t="s">
        <v>397</v>
      </c>
      <c r="K895" s="105">
        <v>66</v>
      </c>
      <c r="L895" s="105" t="s">
        <v>55</v>
      </c>
      <c r="M895" s="105" t="s">
        <v>419</v>
      </c>
      <c r="N895" s="105">
        <v>5</v>
      </c>
      <c r="O895" s="105" t="s">
        <v>325</v>
      </c>
      <c r="P895" s="105">
        <v>56</v>
      </c>
      <c r="Q895" s="105" t="s">
        <v>326</v>
      </c>
      <c r="R895" s="105">
        <v>7511</v>
      </c>
      <c r="S895" s="105" t="s">
        <v>576</v>
      </c>
      <c r="T895" s="105">
        <v>1</v>
      </c>
      <c r="U895" s="105" t="s">
        <v>32</v>
      </c>
      <c r="V895" s="105" t="s">
        <v>577</v>
      </c>
      <c r="W895" s="105">
        <v>5</v>
      </c>
      <c r="X895" s="105" t="s">
        <v>582</v>
      </c>
      <c r="Y895" s="105">
        <v>0</v>
      </c>
      <c r="Z895" s="105">
        <v>0</v>
      </c>
      <c r="AA895" s="105">
        <v>0</v>
      </c>
      <c r="AB895" s="105">
        <v>0</v>
      </c>
      <c r="AC895" s="105">
        <v>86.1</v>
      </c>
      <c r="AD895" s="105">
        <v>86.1</v>
      </c>
      <c r="AE895" s="105">
        <v>247465414</v>
      </c>
      <c r="AF895" s="105">
        <v>247465414</v>
      </c>
    </row>
    <row r="896" spans="1:34" s="105" customFormat="1">
      <c r="A896" s="105">
        <v>16</v>
      </c>
      <c r="B896" s="105" t="s">
        <v>181</v>
      </c>
      <c r="C896" s="105" t="s">
        <v>182</v>
      </c>
      <c r="D896" s="105">
        <v>2022</v>
      </c>
      <c r="E896" s="105">
        <v>1</v>
      </c>
      <c r="F896" s="105">
        <v>260</v>
      </c>
      <c r="G896" s="105" t="s">
        <v>575</v>
      </c>
      <c r="H896" s="105" t="s">
        <v>80</v>
      </c>
      <c r="I896" s="105">
        <v>93</v>
      </c>
      <c r="J896" s="105" t="s">
        <v>397</v>
      </c>
      <c r="K896" s="105">
        <v>77</v>
      </c>
      <c r="L896" s="105" t="s">
        <v>40</v>
      </c>
      <c r="M896" s="105" t="s">
        <v>419</v>
      </c>
      <c r="N896" s="105">
        <v>5</v>
      </c>
      <c r="O896" s="105" t="s">
        <v>325</v>
      </c>
      <c r="P896" s="105">
        <v>56</v>
      </c>
      <c r="Q896" s="105" t="s">
        <v>326</v>
      </c>
      <c r="R896" s="105">
        <v>7505</v>
      </c>
      <c r="S896" s="105" t="s">
        <v>583</v>
      </c>
      <c r="T896" s="105">
        <v>1</v>
      </c>
      <c r="U896" s="105" t="s">
        <v>32</v>
      </c>
      <c r="V896" s="105" t="s">
        <v>584</v>
      </c>
      <c r="W896" s="105">
        <v>1</v>
      </c>
      <c r="X896" s="105" t="s">
        <v>585</v>
      </c>
      <c r="Y896" s="105">
        <v>0</v>
      </c>
      <c r="Z896" s="105">
        <v>0</v>
      </c>
      <c r="AA896" s="105">
        <v>0</v>
      </c>
      <c r="AB896" s="105">
        <v>0</v>
      </c>
      <c r="AC896" s="105">
        <v>1</v>
      </c>
      <c r="AD896" s="105">
        <v>1.08</v>
      </c>
      <c r="AE896" s="105">
        <v>3675075962</v>
      </c>
      <c r="AF896" s="105">
        <v>3575730097</v>
      </c>
    </row>
    <row r="897" spans="1:34" s="105" customFormat="1">
      <c r="A897" s="105">
        <v>16</v>
      </c>
      <c r="B897" s="105" t="s">
        <v>181</v>
      </c>
      <c r="C897" s="105" t="s">
        <v>182</v>
      </c>
      <c r="D897" s="105">
        <v>2022</v>
      </c>
      <c r="E897" s="105">
        <v>1</v>
      </c>
      <c r="F897" s="105">
        <v>260</v>
      </c>
      <c r="G897" s="105" t="s">
        <v>575</v>
      </c>
      <c r="H897" s="105" t="s">
        <v>80</v>
      </c>
      <c r="I897" s="105">
        <v>93</v>
      </c>
      <c r="J897" s="105" t="s">
        <v>397</v>
      </c>
      <c r="K897" s="105">
        <v>77</v>
      </c>
      <c r="L897" s="105" t="s">
        <v>40</v>
      </c>
      <c r="M897" s="105" t="s">
        <v>419</v>
      </c>
      <c r="N897" s="105">
        <v>5</v>
      </c>
      <c r="O897" s="105" t="s">
        <v>325</v>
      </c>
      <c r="P897" s="105">
        <v>56</v>
      </c>
      <c r="Q897" s="105" t="s">
        <v>326</v>
      </c>
      <c r="R897" s="105">
        <v>7505</v>
      </c>
      <c r="S897" s="105" t="s">
        <v>583</v>
      </c>
      <c r="T897" s="105">
        <v>1</v>
      </c>
      <c r="U897" s="105" t="s">
        <v>32</v>
      </c>
      <c r="V897" s="105" t="s">
        <v>584</v>
      </c>
      <c r="W897" s="105">
        <v>3</v>
      </c>
      <c r="X897" s="105" t="s">
        <v>586</v>
      </c>
      <c r="Y897" s="105">
        <v>0</v>
      </c>
      <c r="Z897" s="105">
        <v>0</v>
      </c>
      <c r="AA897" s="105">
        <v>0</v>
      </c>
      <c r="AB897" s="105">
        <v>0</v>
      </c>
      <c r="AC897" s="105">
        <v>0.35</v>
      </c>
      <c r="AD897" s="105">
        <v>0.35</v>
      </c>
      <c r="AE897" s="105">
        <v>1100000000</v>
      </c>
      <c r="AF897" s="105">
        <v>1099894723</v>
      </c>
    </row>
    <row r="898" spans="1:34" s="105" customFormat="1">
      <c r="A898" s="105">
        <v>16</v>
      </c>
      <c r="B898" s="105" t="s">
        <v>181</v>
      </c>
      <c r="C898" s="105" t="s">
        <v>182</v>
      </c>
      <c r="D898" s="105">
        <v>2022</v>
      </c>
      <c r="E898" s="105">
        <v>1</v>
      </c>
      <c r="F898" s="105">
        <v>260</v>
      </c>
      <c r="G898" s="105" t="s">
        <v>575</v>
      </c>
      <c r="H898" s="105" t="s">
        <v>80</v>
      </c>
      <c r="I898" s="105">
        <v>93</v>
      </c>
      <c r="J898" s="105" t="s">
        <v>397</v>
      </c>
      <c r="K898" s="105">
        <v>77</v>
      </c>
      <c r="L898" s="105" t="s">
        <v>40</v>
      </c>
      <c r="M898" s="105" t="s">
        <v>419</v>
      </c>
      <c r="N898" s="105">
        <v>5</v>
      </c>
      <c r="O898" s="105" t="s">
        <v>325</v>
      </c>
      <c r="P898" s="105">
        <v>56</v>
      </c>
      <c r="Q898" s="105" t="s">
        <v>326</v>
      </c>
      <c r="R898" s="105">
        <v>7505</v>
      </c>
      <c r="S898" s="105" t="s">
        <v>583</v>
      </c>
      <c r="T898" s="105">
        <v>1</v>
      </c>
      <c r="U898" s="105" t="s">
        <v>32</v>
      </c>
      <c r="V898" s="105" t="s">
        <v>584</v>
      </c>
      <c r="W898" s="105">
        <v>5</v>
      </c>
      <c r="X898" s="105" t="s">
        <v>587</v>
      </c>
      <c r="Y898" s="105">
        <v>0</v>
      </c>
      <c r="Z898" s="105">
        <v>0</v>
      </c>
      <c r="AA898" s="105">
        <v>0</v>
      </c>
      <c r="AB898" s="105">
        <v>0</v>
      </c>
      <c r="AC898" s="105">
        <v>1</v>
      </c>
      <c r="AD898" s="105">
        <v>1</v>
      </c>
      <c r="AE898" s="105">
        <v>5234953301</v>
      </c>
      <c r="AF898" s="105">
        <v>5147400963</v>
      </c>
    </row>
    <row r="899" spans="1:34" s="105" customFormat="1">
      <c r="A899" s="105">
        <v>16</v>
      </c>
      <c r="B899" s="105" t="s">
        <v>181</v>
      </c>
      <c r="C899" s="105" t="s">
        <v>182</v>
      </c>
      <c r="D899" s="105">
        <v>2022</v>
      </c>
      <c r="E899" s="105">
        <v>1</v>
      </c>
      <c r="F899" s="105">
        <v>260</v>
      </c>
      <c r="G899" s="105" t="s">
        <v>575</v>
      </c>
      <c r="H899" s="105" t="s">
        <v>80</v>
      </c>
      <c r="I899" s="105">
        <v>93</v>
      </c>
      <c r="J899" s="105" t="s">
        <v>397</v>
      </c>
      <c r="K899" s="105">
        <v>77</v>
      </c>
      <c r="L899" s="105" t="s">
        <v>40</v>
      </c>
      <c r="M899" s="105" t="s">
        <v>419</v>
      </c>
      <c r="N899" s="105">
        <v>5</v>
      </c>
      <c r="O899" s="105" t="s">
        <v>325</v>
      </c>
      <c r="P899" s="105">
        <v>56</v>
      </c>
      <c r="Q899" s="105" t="s">
        <v>326</v>
      </c>
      <c r="R899" s="105">
        <v>7505</v>
      </c>
      <c r="S899" s="105" t="s">
        <v>583</v>
      </c>
      <c r="T899" s="105">
        <v>1</v>
      </c>
      <c r="U899" s="105" t="s">
        <v>32</v>
      </c>
      <c r="V899" s="105" t="s">
        <v>584</v>
      </c>
      <c r="W899" s="105">
        <v>6</v>
      </c>
      <c r="X899" s="105" t="s">
        <v>714</v>
      </c>
      <c r="Y899" s="105">
        <v>0</v>
      </c>
      <c r="Z899" s="105">
        <v>0</v>
      </c>
      <c r="AA899" s="105">
        <v>0</v>
      </c>
      <c r="AB899" s="105">
        <v>0</v>
      </c>
      <c r="AC899" s="105">
        <v>100</v>
      </c>
      <c r="AD899" s="105">
        <v>100</v>
      </c>
      <c r="AE899" s="105">
        <v>188095762</v>
      </c>
      <c r="AF899" s="105">
        <v>170000000</v>
      </c>
    </row>
    <row r="900" spans="1:34" s="105" customFormat="1" ht="23.25">
      <c r="A900" s="105">
        <v>16</v>
      </c>
      <c r="B900" s="105" t="s">
        <v>181</v>
      </c>
      <c r="C900" s="105" t="s">
        <v>182</v>
      </c>
      <c r="D900" s="105">
        <v>2022</v>
      </c>
      <c r="E900" s="105">
        <v>1</v>
      </c>
      <c r="F900" s="105">
        <v>260</v>
      </c>
      <c r="G900" s="105" t="s">
        <v>575</v>
      </c>
      <c r="H900" s="105" t="s">
        <v>80</v>
      </c>
      <c r="I900" s="105">
        <v>93</v>
      </c>
      <c r="J900" s="105" t="s">
        <v>397</v>
      </c>
      <c r="K900" s="105">
        <v>77</v>
      </c>
      <c r="L900" s="105" t="s">
        <v>40</v>
      </c>
      <c r="M900" s="105" t="s">
        <v>419</v>
      </c>
      <c r="N900" s="105">
        <v>5</v>
      </c>
      <c r="O900" s="105" t="s">
        <v>325</v>
      </c>
      <c r="P900" s="105">
        <v>56</v>
      </c>
      <c r="Q900" s="105" t="s">
        <v>326</v>
      </c>
      <c r="R900" s="105">
        <v>7505</v>
      </c>
      <c r="S900" s="105" t="s">
        <v>583</v>
      </c>
      <c r="T900" s="105">
        <v>1</v>
      </c>
      <c r="U900" s="105" t="s">
        <v>32</v>
      </c>
      <c r="V900" s="105" t="s">
        <v>584</v>
      </c>
      <c r="W900" s="105">
        <v>7</v>
      </c>
      <c r="X900" s="105" t="s">
        <v>715</v>
      </c>
      <c r="Y900" s="105">
        <v>0</v>
      </c>
      <c r="Z900" s="105">
        <v>0</v>
      </c>
      <c r="AA900" s="105">
        <v>0</v>
      </c>
      <c r="AB900" s="105">
        <v>0</v>
      </c>
      <c r="AC900" s="105">
        <v>100</v>
      </c>
      <c r="AD900" s="105">
        <v>98.15</v>
      </c>
      <c r="AE900" s="105">
        <v>722325729</v>
      </c>
      <c r="AF900" s="105">
        <v>708936000</v>
      </c>
      <c r="AG900" s="108">
        <f>SUM(AE891:AE900)</f>
        <v>12391514705</v>
      </c>
      <c r="AH900" s="108">
        <f>SUM(AF891:AF900)</f>
        <v>12169382105</v>
      </c>
    </row>
    <row r="901" spans="1:34" s="105" customFormat="1">
      <c r="Y901" s="109"/>
      <c r="Z901" s="109"/>
      <c r="AC901" s="109"/>
      <c r="AD901" s="109"/>
    </row>
    <row r="902" spans="1:34" s="105" customFormat="1">
      <c r="Y902" s="109"/>
      <c r="Z902" s="109"/>
      <c r="AC902" s="109"/>
      <c r="AD902" s="109"/>
    </row>
    <row r="903" spans="1:34" s="105" customFormat="1">
      <c r="Y903" s="109"/>
      <c r="Z903" s="109"/>
      <c r="AC903" s="109"/>
      <c r="AD903" s="109"/>
    </row>
    <row r="904" spans="1:34" s="105" customFormat="1">
      <c r="Y904" s="109"/>
      <c r="Z904" s="109"/>
      <c r="AC904" s="109"/>
      <c r="AD904" s="109"/>
    </row>
    <row r="905" spans="1:34" s="105" customFormat="1">
      <c r="Y905" s="109"/>
      <c r="Z905" s="109"/>
      <c r="AC905" s="109"/>
      <c r="AD905" s="109"/>
    </row>
    <row r="906" spans="1:34" s="105" customFormat="1">
      <c r="Y906" s="109"/>
      <c r="Z906" s="109"/>
      <c r="AC906" s="109"/>
      <c r="AD906" s="109"/>
    </row>
    <row r="907" spans="1:34" s="105" customFormat="1">
      <c r="Y907" s="109"/>
      <c r="Z907" s="109"/>
      <c r="AC907" s="109"/>
      <c r="AD907" s="109"/>
    </row>
    <row r="908" spans="1:34" s="105" customFormat="1">
      <c r="Y908" s="109"/>
      <c r="Z908" s="109"/>
      <c r="AC908" s="109"/>
      <c r="AD908" s="109"/>
    </row>
    <row r="909" spans="1:34" s="105" customFormat="1">
      <c r="Y909" s="109"/>
      <c r="Z909" s="109"/>
      <c r="AC909" s="109"/>
      <c r="AD909" s="109"/>
    </row>
    <row r="910" spans="1:34" s="105" customFormat="1">
      <c r="Y910" s="109"/>
      <c r="Z910" s="109"/>
      <c r="AC910" s="109"/>
      <c r="AD910" s="109"/>
    </row>
    <row r="911" spans="1:34" s="105" customFormat="1">
      <c r="Y911" s="109"/>
      <c r="Z911" s="109"/>
      <c r="AC911" s="109"/>
      <c r="AD911" s="109"/>
    </row>
    <row r="912" spans="1:34" s="105" customFormat="1">
      <c r="Y912" s="109"/>
      <c r="Z912" s="109"/>
      <c r="AC912" s="109"/>
      <c r="AD912" s="109"/>
    </row>
    <row r="913" spans="25:30" s="105" customFormat="1">
      <c r="Y913" s="109"/>
      <c r="Z913" s="109"/>
      <c r="AC913" s="109"/>
      <c r="AD913" s="109"/>
    </row>
    <row r="914" spans="25:30" s="105" customFormat="1">
      <c r="Y914" s="109"/>
      <c r="Z914" s="109"/>
      <c r="AC914" s="109"/>
      <c r="AD914" s="109"/>
    </row>
    <row r="915" spans="25:30" s="105" customFormat="1">
      <c r="Y915" s="109"/>
      <c r="Z915" s="109"/>
      <c r="AC915" s="109"/>
      <c r="AD915" s="109"/>
    </row>
    <row r="916" spans="25:30" s="105" customFormat="1">
      <c r="Y916" s="109"/>
      <c r="Z916" s="109"/>
      <c r="AC916" s="109"/>
      <c r="AD916" s="109"/>
    </row>
    <row r="917" spans="25:30" s="105" customFormat="1">
      <c r="Y917" s="109"/>
      <c r="Z917" s="109"/>
      <c r="AC917" s="109"/>
      <c r="AD917" s="109"/>
    </row>
    <row r="918" spans="25:30" s="105" customFormat="1">
      <c r="Y918" s="109"/>
      <c r="Z918" s="109"/>
      <c r="AC918" s="109"/>
      <c r="AD918" s="109"/>
    </row>
    <row r="919" spans="25:30" s="105" customFormat="1">
      <c r="Y919" s="109"/>
      <c r="Z919" s="109"/>
      <c r="AC919" s="109"/>
      <c r="AD919" s="109"/>
    </row>
    <row r="920" spans="25:30" s="105" customFormat="1">
      <c r="Y920" s="109"/>
      <c r="Z920" s="109"/>
      <c r="AC920" s="109"/>
      <c r="AD920" s="109"/>
    </row>
    <row r="921" spans="25:30" s="105" customFormat="1">
      <c r="Y921" s="109"/>
      <c r="Z921" s="109"/>
      <c r="AC921" s="109"/>
      <c r="AD921" s="109"/>
    </row>
    <row r="922" spans="25:30" s="105" customFormat="1">
      <c r="Y922" s="109"/>
      <c r="Z922" s="109"/>
      <c r="AC922" s="109"/>
      <c r="AD922" s="109"/>
    </row>
    <row r="923" spans="25:30" s="105" customFormat="1">
      <c r="Y923" s="109"/>
      <c r="Z923" s="109"/>
      <c r="AC923" s="109"/>
      <c r="AD923" s="109"/>
    </row>
    <row r="924" spans="25:30" s="105" customFormat="1">
      <c r="Y924" s="109"/>
      <c r="Z924" s="109"/>
      <c r="AC924" s="109"/>
      <c r="AD924" s="109"/>
    </row>
    <row r="925" spans="25:30" s="105" customFormat="1">
      <c r="Y925" s="109"/>
      <c r="Z925" s="109"/>
      <c r="AC925" s="109"/>
      <c r="AD925" s="109"/>
    </row>
    <row r="926" spans="25:30" s="105" customFormat="1">
      <c r="Y926" s="109"/>
      <c r="Z926" s="109"/>
      <c r="AC926" s="109"/>
      <c r="AD926" s="109"/>
    </row>
    <row r="927" spans="25:30" s="105" customFormat="1">
      <c r="Y927" s="109"/>
      <c r="Z927" s="109"/>
      <c r="AC927" s="109"/>
      <c r="AD927" s="109"/>
    </row>
    <row r="928" spans="25:30" s="105" customFormat="1">
      <c r="Y928" s="109"/>
      <c r="Z928" s="109"/>
      <c r="AC928" s="109"/>
      <c r="AD928" s="109"/>
    </row>
    <row r="929" spans="25:30" s="105" customFormat="1">
      <c r="Y929" s="109"/>
      <c r="Z929" s="109"/>
      <c r="AC929" s="109"/>
      <c r="AD929" s="109"/>
    </row>
    <row r="930" spans="25:30" s="105" customFormat="1">
      <c r="Y930" s="109"/>
      <c r="Z930" s="109"/>
      <c r="AC930" s="109"/>
      <c r="AD930" s="109"/>
    </row>
    <row r="931" spans="25:30" s="105" customFormat="1">
      <c r="Y931" s="109"/>
      <c r="Z931" s="109"/>
      <c r="AC931" s="109"/>
      <c r="AD931" s="109"/>
    </row>
    <row r="932" spans="25:30" s="105" customFormat="1">
      <c r="Y932" s="109"/>
      <c r="Z932" s="109"/>
      <c r="AC932" s="109"/>
      <c r="AD932" s="109"/>
    </row>
    <row r="933" spans="25:30" s="105" customFormat="1">
      <c r="Y933" s="109"/>
      <c r="Z933" s="109"/>
      <c r="AC933" s="109"/>
      <c r="AD933" s="109"/>
    </row>
    <row r="934" spans="25:30" s="105" customFormat="1">
      <c r="Y934" s="109"/>
      <c r="Z934" s="109"/>
      <c r="AC934" s="109"/>
      <c r="AD934" s="109"/>
    </row>
    <row r="935" spans="25:30" s="105" customFormat="1">
      <c r="Y935" s="109"/>
      <c r="Z935" s="109"/>
      <c r="AC935" s="109"/>
      <c r="AD935" s="109"/>
    </row>
    <row r="936" spans="25:30" s="105" customFormat="1">
      <c r="Y936" s="109"/>
      <c r="Z936" s="109"/>
      <c r="AC936" s="109"/>
      <c r="AD936" s="109"/>
    </row>
    <row r="937" spans="25:30" s="105" customFormat="1">
      <c r="Y937" s="109"/>
      <c r="Z937" s="109"/>
      <c r="AC937" s="109"/>
      <c r="AD937" s="109"/>
    </row>
    <row r="938" spans="25:30" s="105" customFormat="1">
      <c r="Y938" s="109"/>
      <c r="Z938" s="109"/>
      <c r="AC938" s="109"/>
      <c r="AD938" s="109"/>
    </row>
    <row r="939" spans="25:30" s="105" customFormat="1">
      <c r="Y939" s="109"/>
      <c r="Z939" s="109"/>
      <c r="AC939" s="109"/>
      <c r="AD939" s="109"/>
    </row>
    <row r="940" spans="25:30" s="105" customFormat="1">
      <c r="Y940" s="109"/>
      <c r="Z940" s="109"/>
      <c r="AC940" s="109"/>
      <c r="AD940" s="109"/>
    </row>
    <row r="941" spans="25:30" s="105" customFormat="1">
      <c r="Y941" s="109"/>
      <c r="Z941" s="109"/>
      <c r="AC941" s="109"/>
      <c r="AD941" s="109"/>
    </row>
    <row r="942" spans="25:30" s="105" customFormat="1">
      <c r="Y942" s="109"/>
      <c r="Z942" s="109"/>
      <c r="AC942" s="109"/>
      <c r="AD942" s="109"/>
    </row>
    <row r="943" spans="25:30" s="105" customFormat="1">
      <c r="Y943" s="109"/>
      <c r="Z943" s="109"/>
      <c r="AC943" s="109"/>
      <c r="AD943" s="109"/>
    </row>
    <row r="944" spans="25:30" s="105" customFormat="1">
      <c r="Y944" s="109"/>
      <c r="Z944" s="109"/>
      <c r="AC944" s="109"/>
      <c r="AD944" s="109"/>
    </row>
    <row r="945" spans="25:30" s="105" customFormat="1">
      <c r="Y945" s="109"/>
      <c r="Z945" s="109"/>
      <c r="AC945" s="109"/>
      <c r="AD945" s="109"/>
    </row>
    <row r="946" spans="25:30" s="105" customFormat="1">
      <c r="Y946" s="109"/>
      <c r="Z946" s="109"/>
      <c r="AC946" s="109"/>
      <c r="AD946" s="109"/>
    </row>
    <row r="947" spans="25:30" s="105" customFormat="1">
      <c r="Y947" s="109"/>
      <c r="Z947" s="109"/>
      <c r="AC947" s="109"/>
      <c r="AD947" s="109"/>
    </row>
    <row r="948" spans="25:30" s="105" customFormat="1">
      <c r="Y948" s="109"/>
      <c r="Z948" s="109"/>
      <c r="AC948" s="109"/>
      <c r="AD948" s="109"/>
    </row>
    <row r="949" spans="25:30" s="105" customFormat="1">
      <c r="Y949" s="109"/>
      <c r="Z949" s="109"/>
      <c r="AC949" s="109"/>
      <c r="AD949" s="109"/>
    </row>
    <row r="950" spans="25:30" s="105" customFormat="1">
      <c r="Y950" s="109"/>
      <c r="Z950" s="109"/>
      <c r="AC950" s="109"/>
      <c r="AD950" s="109"/>
    </row>
    <row r="951" spans="25:30" s="105" customFormat="1">
      <c r="Y951" s="109"/>
      <c r="Z951" s="109"/>
      <c r="AC951" s="109"/>
      <c r="AD951" s="109"/>
    </row>
    <row r="952" spans="25:30" s="105" customFormat="1">
      <c r="Y952" s="109"/>
      <c r="Z952" s="109"/>
      <c r="AC952" s="109"/>
      <c r="AD952" s="109"/>
    </row>
    <row r="953" spans="25:30" s="105" customFormat="1">
      <c r="Y953" s="109"/>
      <c r="Z953" s="109"/>
      <c r="AC953" s="109"/>
      <c r="AD953" s="109"/>
    </row>
    <row r="954" spans="25:30" s="105" customFormat="1">
      <c r="Y954" s="109"/>
      <c r="Z954" s="109"/>
      <c r="AC954" s="109"/>
      <c r="AD954" s="109"/>
    </row>
    <row r="955" spans="25:30" s="105" customFormat="1">
      <c r="Y955" s="109"/>
      <c r="Z955" s="109"/>
      <c r="AC955" s="109"/>
      <c r="AD955" s="109"/>
    </row>
    <row r="956" spans="25:30" s="105" customFormat="1">
      <c r="Y956" s="109"/>
      <c r="Z956" s="109"/>
      <c r="AC956" s="109"/>
      <c r="AD956" s="109"/>
    </row>
    <row r="957" spans="25:30" s="105" customFormat="1">
      <c r="Y957" s="109"/>
      <c r="Z957" s="109"/>
      <c r="AC957" s="109"/>
      <c r="AD957" s="109"/>
    </row>
    <row r="958" spans="25:30" s="105" customFormat="1">
      <c r="Y958" s="109"/>
      <c r="Z958" s="109"/>
      <c r="AC958" s="109"/>
      <c r="AD958" s="109"/>
    </row>
    <row r="959" spans="25:30" s="105" customFormat="1">
      <c r="Y959" s="109"/>
      <c r="Z959" s="109"/>
      <c r="AC959" s="109"/>
      <c r="AD959" s="109"/>
    </row>
    <row r="960" spans="25:30" s="105" customFormat="1">
      <c r="Y960" s="109"/>
      <c r="Z960" s="109"/>
      <c r="AC960" s="109"/>
      <c r="AD960" s="109"/>
    </row>
    <row r="961" spans="25:30" s="105" customFormat="1">
      <c r="Y961" s="109"/>
      <c r="Z961" s="109"/>
      <c r="AC961" s="109"/>
      <c r="AD961" s="109"/>
    </row>
    <row r="962" spans="25:30" s="105" customFormat="1">
      <c r="Y962" s="109"/>
      <c r="Z962" s="109"/>
      <c r="AC962" s="109"/>
      <c r="AD962" s="109"/>
    </row>
    <row r="963" spans="25:30" s="105" customFormat="1">
      <c r="Y963" s="109"/>
      <c r="Z963" s="109"/>
      <c r="AC963" s="109"/>
      <c r="AD963" s="109"/>
    </row>
    <row r="964" spans="25:30" s="105" customFormat="1">
      <c r="Y964" s="109"/>
      <c r="Z964" s="109"/>
      <c r="AC964" s="109"/>
      <c r="AD964" s="109"/>
    </row>
    <row r="965" spans="25:30" s="105" customFormat="1">
      <c r="Y965" s="109"/>
      <c r="Z965" s="109"/>
      <c r="AC965" s="109"/>
      <c r="AD965" s="109"/>
    </row>
    <row r="966" spans="25:30" s="105" customFormat="1">
      <c r="Y966" s="109"/>
      <c r="Z966" s="109"/>
      <c r="AC966" s="109"/>
      <c r="AD966" s="109"/>
    </row>
    <row r="967" spans="25:30" s="105" customFormat="1">
      <c r="Y967" s="109"/>
      <c r="Z967" s="109"/>
      <c r="AC967" s="109"/>
      <c r="AD967" s="109"/>
    </row>
    <row r="968" spans="25:30" s="105" customFormat="1">
      <c r="Y968" s="109"/>
      <c r="Z968" s="109"/>
      <c r="AC968" s="109"/>
      <c r="AD968" s="109"/>
    </row>
    <row r="969" spans="25:30" s="105" customFormat="1">
      <c r="Y969" s="109"/>
      <c r="Z969" s="109"/>
      <c r="AC969" s="109"/>
      <c r="AD969" s="109"/>
    </row>
    <row r="970" spans="25:30" s="105" customFormat="1">
      <c r="Y970" s="109"/>
      <c r="Z970" s="109"/>
      <c r="AC970" s="109"/>
      <c r="AD970" s="109"/>
    </row>
    <row r="971" spans="25:30" s="105" customFormat="1">
      <c r="Y971" s="109"/>
      <c r="Z971" s="109"/>
      <c r="AC971" s="109"/>
      <c r="AD971" s="109"/>
    </row>
    <row r="972" spans="25:30" s="105" customFormat="1">
      <c r="Y972" s="109"/>
      <c r="Z972" s="109"/>
      <c r="AC972" s="109"/>
      <c r="AD972" s="109"/>
    </row>
    <row r="973" spans="25:30" s="105" customFormat="1">
      <c r="Y973" s="109"/>
      <c r="Z973" s="109"/>
      <c r="AC973" s="109"/>
      <c r="AD973" s="109"/>
    </row>
    <row r="974" spans="25:30" s="105" customFormat="1">
      <c r="Y974" s="109"/>
      <c r="Z974" s="109"/>
      <c r="AC974" s="109"/>
      <c r="AD974" s="109"/>
    </row>
    <row r="975" spans="25:30" s="105" customFormat="1">
      <c r="Y975" s="109"/>
      <c r="Z975" s="109"/>
      <c r="AC975" s="109"/>
      <c r="AD975" s="109"/>
    </row>
    <row r="976" spans="25:30" s="105" customFormat="1">
      <c r="Y976" s="109"/>
      <c r="Z976" s="109"/>
      <c r="AC976" s="109"/>
      <c r="AD976" s="109"/>
    </row>
    <row r="977" spans="25:30" s="105" customFormat="1">
      <c r="Y977" s="109"/>
      <c r="Z977" s="109"/>
      <c r="AC977" s="109"/>
      <c r="AD977" s="109"/>
    </row>
    <row r="978" spans="25:30" s="105" customFormat="1">
      <c r="Y978" s="109"/>
      <c r="Z978" s="109"/>
      <c r="AC978" s="109"/>
      <c r="AD978" s="109"/>
    </row>
    <row r="979" spans="25:30" s="105" customFormat="1">
      <c r="Y979" s="109"/>
      <c r="Z979" s="109"/>
      <c r="AC979" s="109"/>
      <c r="AD979" s="109"/>
    </row>
    <row r="980" spans="25:30" s="105" customFormat="1">
      <c r="Y980" s="109"/>
      <c r="Z980" s="109"/>
      <c r="AC980" s="109"/>
      <c r="AD980" s="109"/>
    </row>
    <row r="981" spans="25:30" s="105" customFormat="1">
      <c r="Y981" s="109"/>
      <c r="Z981" s="109"/>
      <c r="AC981" s="109"/>
      <c r="AD981" s="109"/>
    </row>
    <row r="982" spans="25:30" s="105" customFormat="1">
      <c r="Y982" s="109"/>
      <c r="Z982" s="109"/>
      <c r="AC982" s="109"/>
      <c r="AD982" s="109"/>
    </row>
    <row r="983" spans="25:30" s="105" customFormat="1">
      <c r="Y983" s="109"/>
      <c r="Z983" s="109"/>
      <c r="AC983" s="109"/>
      <c r="AD983" s="109"/>
    </row>
    <row r="984" spans="25:30" s="105" customFormat="1">
      <c r="Y984" s="109"/>
      <c r="Z984" s="109"/>
      <c r="AC984" s="109"/>
      <c r="AD984" s="109"/>
    </row>
    <row r="985" spans="25:30" s="105" customFormat="1">
      <c r="Y985" s="109"/>
      <c r="Z985" s="109"/>
      <c r="AC985" s="109"/>
      <c r="AD985" s="109"/>
    </row>
    <row r="986" spans="25:30" s="105" customFormat="1">
      <c r="Y986" s="109"/>
      <c r="Z986" s="109"/>
      <c r="AC986" s="109"/>
      <c r="AD986" s="109"/>
    </row>
    <row r="987" spans="25:30" s="105" customFormat="1">
      <c r="Y987" s="109"/>
      <c r="Z987" s="109"/>
      <c r="AC987" s="109"/>
      <c r="AD987" s="109"/>
    </row>
    <row r="988" spans="25:30" s="105" customFormat="1">
      <c r="Y988" s="109"/>
      <c r="Z988" s="109"/>
      <c r="AC988" s="109"/>
      <c r="AD988" s="109"/>
    </row>
    <row r="989" spans="25:30" s="105" customFormat="1">
      <c r="Y989" s="109"/>
      <c r="Z989" s="109"/>
      <c r="AC989" s="109"/>
      <c r="AD989" s="109"/>
    </row>
    <row r="990" spans="25:30" s="105" customFormat="1">
      <c r="Y990" s="109"/>
      <c r="Z990" s="109"/>
      <c r="AC990" s="109"/>
      <c r="AD990" s="109"/>
    </row>
    <row r="991" spans="25:30" s="105" customFormat="1">
      <c r="Y991" s="109"/>
      <c r="Z991" s="109"/>
      <c r="AC991" s="109"/>
      <c r="AD991" s="109"/>
    </row>
    <row r="992" spans="25:30" s="105" customFormat="1">
      <c r="Y992" s="109"/>
      <c r="Z992" s="109"/>
      <c r="AC992" s="109"/>
      <c r="AD992" s="109"/>
    </row>
    <row r="993" spans="25:30" s="105" customFormat="1">
      <c r="Y993" s="109"/>
      <c r="Z993" s="109"/>
      <c r="AC993" s="109"/>
      <c r="AD993" s="109"/>
    </row>
    <row r="994" spans="25:30" s="105" customFormat="1">
      <c r="Y994" s="109"/>
      <c r="Z994" s="109"/>
      <c r="AC994" s="109"/>
      <c r="AD994" s="109"/>
    </row>
    <row r="995" spans="25:30" s="105" customFormat="1">
      <c r="Y995" s="109"/>
      <c r="Z995" s="109"/>
      <c r="AC995" s="109"/>
      <c r="AD995" s="109"/>
    </row>
    <row r="996" spans="25:30" s="105" customFormat="1">
      <c r="Y996" s="109"/>
      <c r="Z996" s="109"/>
      <c r="AC996" s="109"/>
      <c r="AD996" s="109"/>
    </row>
    <row r="997" spans="25:30" s="105" customFormat="1">
      <c r="Y997" s="109"/>
      <c r="Z997" s="109"/>
      <c r="AC997" s="109"/>
      <c r="AD997" s="109"/>
    </row>
    <row r="998" spans="25:30" s="105" customFormat="1">
      <c r="Y998" s="109"/>
      <c r="Z998" s="109"/>
      <c r="AC998" s="109"/>
      <c r="AD998" s="109"/>
    </row>
    <row r="999" spans="25:30" s="105" customFormat="1">
      <c r="Y999" s="109"/>
      <c r="Z999" s="109"/>
      <c r="AC999" s="109"/>
      <c r="AD999" s="109"/>
    </row>
    <row r="1000" spans="25:30" s="105" customFormat="1">
      <c r="Y1000" s="109"/>
      <c r="Z1000" s="109"/>
      <c r="AC1000" s="109"/>
      <c r="AD1000" s="109"/>
    </row>
    <row r="1001" spans="25:30" s="105" customFormat="1">
      <c r="Y1001" s="109"/>
      <c r="Z1001" s="109"/>
      <c r="AC1001" s="109"/>
      <c r="AD1001" s="109"/>
    </row>
    <row r="1002" spans="25:30" s="105" customFormat="1">
      <c r="Y1002" s="109"/>
      <c r="Z1002" s="109"/>
      <c r="AC1002" s="109"/>
      <c r="AD1002" s="109"/>
    </row>
    <row r="1003" spans="25:30" s="105" customFormat="1">
      <c r="Y1003" s="109"/>
      <c r="Z1003" s="109"/>
      <c r="AC1003" s="109"/>
      <c r="AD1003" s="109"/>
    </row>
    <row r="1004" spans="25:30" s="105" customFormat="1">
      <c r="Y1004" s="109"/>
      <c r="Z1004" s="109"/>
      <c r="AC1004" s="109"/>
      <c r="AD1004" s="109"/>
    </row>
    <row r="1005" spans="25:30" s="105" customFormat="1">
      <c r="Y1005" s="109"/>
      <c r="Z1005" s="109"/>
      <c r="AC1005" s="109"/>
      <c r="AD1005" s="109"/>
    </row>
    <row r="1006" spans="25:30" s="105" customFormat="1">
      <c r="Y1006" s="109"/>
      <c r="Z1006" s="109"/>
      <c r="AC1006" s="109"/>
      <c r="AD1006" s="109"/>
    </row>
    <row r="1007" spans="25:30" s="105" customFormat="1">
      <c r="Y1007" s="109"/>
      <c r="Z1007" s="109"/>
      <c r="AC1007" s="109"/>
      <c r="AD1007" s="109"/>
    </row>
    <row r="1008" spans="25:30" s="105" customFormat="1">
      <c r="Y1008" s="109"/>
      <c r="Z1008" s="109"/>
      <c r="AC1008" s="109"/>
      <c r="AD1008" s="109"/>
    </row>
    <row r="1009" spans="25:30" s="105" customFormat="1">
      <c r="Y1009" s="109"/>
      <c r="Z1009" s="109"/>
      <c r="AC1009" s="109"/>
      <c r="AD1009" s="109"/>
    </row>
    <row r="1010" spans="25:30" s="105" customFormat="1">
      <c r="Y1010" s="109"/>
      <c r="Z1010" s="109"/>
      <c r="AC1010" s="109"/>
      <c r="AD1010" s="109"/>
    </row>
    <row r="1011" spans="25:30" s="105" customFormat="1">
      <c r="Y1011" s="109"/>
      <c r="Z1011" s="109"/>
      <c r="AC1011" s="109"/>
      <c r="AD1011" s="109"/>
    </row>
    <row r="1012" spans="25:30" s="105" customFormat="1">
      <c r="Y1012" s="109"/>
      <c r="Z1012" s="109"/>
      <c r="AC1012" s="109"/>
      <c r="AD1012" s="109"/>
    </row>
    <row r="1013" spans="25:30" s="105" customFormat="1">
      <c r="Y1013" s="109"/>
      <c r="Z1013" s="109"/>
      <c r="AC1013" s="109"/>
      <c r="AD1013" s="109"/>
    </row>
    <row r="1014" spans="25:30" s="105" customFormat="1">
      <c r="Y1014" s="109"/>
      <c r="Z1014" s="109"/>
      <c r="AC1014" s="109"/>
      <c r="AD1014" s="109"/>
    </row>
    <row r="1015" spans="25:30" s="105" customFormat="1">
      <c r="Y1015" s="109"/>
      <c r="Z1015" s="109"/>
      <c r="AC1015" s="109"/>
      <c r="AD1015" s="109"/>
    </row>
    <row r="1016" spans="25:30" s="105" customFormat="1">
      <c r="Y1016" s="109"/>
      <c r="Z1016" s="109"/>
      <c r="AC1016" s="109"/>
      <c r="AD1016" s="109"/>
    </row>
    <row r="1017" spans="25:30" s="105" customFormat="1">
      <c r="Y1017" s="109"/>
      <c r="Z1017" s="109"/>
      <c r="AC1017" s="109"/>
      <c r="AD1017" s="109"/>
    </row>
    <row r="1018" spans="25:30" s="105" customFormat="1">
      <c r="Y1018" s="109"/>
      <c r="Z1018" s="109"/>
      <c r="AC1018" s="109"/>
      <c r="AD1018" s="109"/>
    </row>
    <row r="1019" spans="25:30" s="105" customFormat="1">
      <c r="Y1019" s="109"/>
      <c r="Z1019" s="109"/>
      <c r="AC1019" s="109"/>
      <c r="AD1019" s="109"/>
    </row>
    <row r="1020" spans="25:30" s="105" customFormat="1">
      <c r="Y1020" s="109"/>
      <c r="Z1020" s="109"/>
      <c r="AC1020" s="109"/>
      <c r="AD1020" s="109"/>
    </row>
    <row r="1021" spans="25:30" s="105" customFormat="1">
      <c r="Y1021" s="109"/>
      <c r="Z1021" s="109"/>
      <c r="AC1021" s="109"/>
      <c r="AD1021" s="109"/>
    </row>
    <row r="1022" spans="25:30" s="105" customFormat="1">
      <c r="Y1022" s="109"/>
      <c r="Z1022" s="109"/>
      <c r="AC1022" s="109"/>
      <c r="AD1022" s="109"/>
    </row>
    <row r="1023" spans="25:30" s="105" customFormat="1">
      <c r="Y1023" s="109"/>
      <c r="Z1023" s="109"/>
      <c r="AC1023" s="109"/>
      <c r="AD1023" s="109"/>
    </row>
    <row r="1024" spans="25:30" s="105" customFormat="1">
      <c r="Y1024" s="109"/>
      <c r="Z1024" s="109"/>
      <c r="AC1024" s="109"/>
      <c r="AD1024" s="109"/>
    </row>
    <row r="1025" spans="25:30" s="105" customFormat="1">
      <c r="Y1025" s="109"/>
      <c r="Z1025" s="109"/>
      <c r="AC1025" s="109"/>
      <c r="AD1025" s="109"/>
    </row>
    <row r="1026" spans="25:30" s="105" customFormat="1">
      <c r="Y1026" s="109"/>
      <c r="Z1026" s="109"/>
      <c r="AC1026" s="109"/>
      <c r="AD1026" s="109"/>
    </row>
    <row r="1027" spans="25:30" s="105" customFormat="1">
      <c r="Y1027" s="109"/>
      <c r="Z1027" s="109"/>
      <c r="AC1027" s="109"/>
      <c r="AD1027" s="109"/>
    </row>
    <row r="1028" spans="25:30" s="105" customFormat="1">
      <c r="Y1028" s="109"/>
      <c r="Z1028" s="109"/>
      <c r="AC1028" s="109"/>
      <c r="AD1028" s="109"/>
    </row>
    <row r="1029" spans="25:30" s="105" customFormat="1">
      <c r="Y1029" s="109"/>
      <c r="Z1029" s="109"/>
      <c r="AC1029" s="109"/>
      <c r="AD1029" s="109"/>
    </row>
    <row r="1030" spans="25:30" s="105" customFormat="1">
      <c r="Y1030" s="109"/>
      <c r="Z1030" s="109"/>
      <c r="AC1030" s="109"/>
      <c r="AD1030" s="109"/>
    </row>
    <row r="1031" spans="25:30" s="105" customFormat="1">
      <c r="Y1031" s="109"/>
      <c r="Z1031" s="109"/>
      <c r="AC1031" s="109"/>
      <c r="AD1031" s="109"/>
    </row>
    <row r="1032" spans="25:30" s="105" customFormat="1">
      <c r="Y1032" s="109"/>
      <c r="Z1032" s="109"/>
      <c r="AC1032" s="109"/>
      <c r="AD1032" s="109"/>
    </row>
    <row r="1033" spans="25:30" s="105" customFormat="1">
      <c r="Y1033" s="109"/>
      <c r="Z1033" s="109"/>
      <c r="AC1033" s="109"/>
      <c r="AD1033" s="109"/>
    </row>
    <row r="1034" spans="25:30" s="105" customFormat="1">
      <c r="Y1034" s="109"/>
      <c r="Z1034" s="109"/>
      <c r="AC1034" s="109"/>
      <c r="AD1034" s="109"/>
    </row>
    <row r="1035" spans="25:30" s="105" customFormat="1">
      <c r="Y1035" s="109"/>
      <c r="Z1035" s="109"/>
      <c r="AC1035" s="109"/>
      <c r="AD1035" s="109"/>
    </row>
    <row r="1036" spans="25:30" s="105" customFormat="1">
      <c r="Y1036" s="109"/>
      <c r="Z1036" s="109"/>
      <c r="AC1036" s="109"/>
      <c r="AD1036" s="109"/>
    </row>
    <row r="1037" spans="25:30" s="105" customFormat="1">
      <c r="Y1037" s="109"/>
      <c r="Z1037" s="109"/>
      <c r="AC1037" s="109"/>
      <c r="AD1037" s="109"/>
    </row>
    <row r="1038" spans="25:30" s="105" customFormat="1">
      <c r="Y1038" s="109"/>
      <c r="Z1038" s="109"/>
      <c r="AC1038" s="109"/>
      <c r="AD1038" s="109"/>
    </row>
    <row r="1039" spans="25:30" s="105" customFormat="1">
      <c r="Y1039" s="109"/>
      <c r="Z1039" s="109"/>
      <c r="AC1039" s="109"/>
      <c r="AD1039" s="109"/>
    </row>
    <row r="1040" spans="25:30" s="105" customFormat="1">
      <c r="Y1040" s="109"/>
      <c r="Z1040" s="109"/>
      <c r="AC1040" s="109"/>
      <c r="AD1040" s="109"/>
    </row>
    <row r="1041" spans="25:30" s="105" customFormat="1">
      <c r="Y1041" s="109"/>
      <c r="Z1041" s="109"/>
      <c r="AC1041" s="109"/>
      <c r="AD1041" s="109"/>
    </row>
    <row r="1042" spans="25:30" s="105" customFormat="1">
      <c r="Y1042" s="109"/>
      <c r="Z1042" s="109"/>
      <c r="AC1042" s="109"/>
      <c r="AD1042" s="109"/>
    </row>
    <row r="1043" spans="25:30" s="105" customFormat="1">
      <c r="Y1043" s="109"/>
      <c r="Z1043" s="109"/>
      <c r="AC1043" s="109"/>
      <c r="AD1043" s="109"/>
    </row>
    <row r="1044" spans="25:30" s="105" customFormat="1">
      <c r="Y1044" s="109"/>
      <c r="Z1044" s="109"/>
      <c r="AC1044" s="109"/>
      <c r="AD1044" s="109"/>
    </row>
    <row r="1045" spans="25:30" s="105" customFormat="1">
      <c r="Y1045" s="109"/>
      <c r="Z1045" s="109"/>
      <c r="AC1045" s="109"/>
      <c r="AD1045" s="109"/>
    </row>
    <row r="1046" spans="25:30" s="105" customFormat="1">
      <c r="Y1046" s="109"/>
      <c r="Z1046" s="109"/>
      <c r="AC1046" s="109"/>
      <c r="AD1046" s="109"/>
    </row>
    <row r="1047" spans="25:30" s="105" customFormat="1">
      <c r="Y1047" s="109"/>
      <c r="Z1047" s="109"/>
      <c r="AC1047" s="109"/>
      <c r="AD1047" s="109"/>
    </row>
    <row r="1048" spans="25:30" s="105" customFormat="1">
      <c r="Y1048" s="109"/>
      <c r="Z1048" s="109"/>
      <c r="AC1048" s="109"/>
      <c r="AD1048" s="109"/>
    </row>
    <row r="1049" spans="25:30" s="105" customFormat="1">
      <c r="Y1049" s="109"/>
      <c r="Z1049" s="109"/>
      <c r="AC1049" s="109"/>
      <c r="AD1049" s="109"/>
    </row>
    <row r="1050" spans="25:30" s="105" customFormat="1">
      <c r="Y1050" s="109"/>
      <c r="Z1050" s="109"/>
      <c r="AC1050" s="109"/>
      <c r="AD1050" s="109"/>
    </row>
    <row r="1051" spans="25:30" s="105" customFormat="1">
      <c r="Y1051" s="109"/>
      <c r="Z1051" s="109"/>
      <c r="AC1051" s="109"/>
      <c r="AD1051" s="109"/>
    </row>
    <row r="1052" spans="25:30" s="105" customFormat="1">
      <c r="Y1052" s="109"/>
      <c r="Z1052" s="109"/>
      <c r="AC1052" s="109"/>
      <c r="AD1052" s="109"/>
    </row>
    <row r="1053" spans="25:30" s="105" customFormat="1">
      <c r="Y1053" s="109"/>
      <c r="Z1053" s="109"/>
      <c r="AC1053" s="109"/>
      <c r="AD1053" s="109"/>
    </row>
    <row r="1054" spans="25:30" s="105" customFormat="1">
      <c r="Y1054" s="109"/>
      <c r="Z1054" s="109"/>
      <c r="AC1054" s="109"/>
      <c r="AD1054" s="109"/>
    </row>
    <row r="1055" spans="25:30" s="105" customFormat="1">
      <c r="Y1055" s="109"/>
      <c r="Z1055" s="109"/>
      <c r="AC1055" s="109"/>
      <c r="AD1055" s="109"/>
    </row>
    <row r="1056" spans="25:30" s="105" customFormat="1">
      <c r="Y1056" s="109"/>
      <c r="Z1056" s="109"/>
      <c r="AC1056" s="109"/>
      <c r="AD1056" s="109"/>
    </row>
    <row r="1057" spans="25:30" s="105" customFormat="1">
      <c r="Y1057" s="109"/>
      <c r="Z1057" s="109"/>
      <c r="AC1057" s="109"/>
      <c r="AD1057" s="109"/>
    </row>
    <row r="1058" spans="25:30" s="105" customFormat="1">
      <c r="Y1058" s="109"/>
      <c r="Z1058" s="109"/>
      <c r="AC1058" s="109"/>
      <c r="AD1058" s="109"/>
    </row>
    <row r="1059" spans="25:30" s="105" customFormat="1">
      <c r="Y1059" s="109"/>
      <c r="Z1059" s="109"/>
      <c r="AC1059" s="109"/>
      <c r="AD1059" s="109"/>
    </row>
    <row r="1060" spans="25:30" s="105" customFormat="1">
      <c r="Y1060" s="109"/>
      <c r="Z1060" s="109"/>
      <c r="AC1060" s="109"/>
      <c r="AD1060" s="109"/>
    </row>
    <row r="1061" spans="25:30" s="105" customFormat="1">
      <c r="Y1061" s="109"/>
      <c r="Z1061" s="109"/>
      <c r="AC1061" s="109"/>
      <c r="AD1061" s="109"/>
    </row>
    <row r="1062" spans="25:30" s="105" customFormat="1">
      <c r="Y1062" s="109"/>
      <c r="Z1062" s="109"/>
      <c r="AC1062" s="109"/>
      <c r="AD1062" s="109"/>
    </row>
    <row r="1063" spans="25:30" s="105" customFormat="1">
      <c r="Y1063" s="109"/>
      <c r="Z1063" s="109"/>
      <c r="AC1063" s="109"/>
      <c r="AD1063" s="109"/>
    </row>
    <row r="1064" spans="25:30" s="105" customFormat="1">
      <c r="Y1064" s="109"/>
      <c r="Z1064" s="109"/>
      <c r="AC1064" s="109"/>
      <c r="AD1064" s="109"/>
    </row>
    <row r="1065" spans="25:30" s="105" customFormat="1">
      <c r="Y1065" s="109"/>
      <c r="Z1065" s="109"/>
      <c r="AC1065" s="109"/>
      <c r="AD1065" s="109"/>
    </row>
    <row r="1066" spans="25:30" s="105" customFormat="1">
      <c r="Y1066" s="109"/>
      <c r="Z1066" s="109"/>
      <c r="AC1066" s="109"/>
      <c r="AD1066" s="109"/>
    </row>
    <row r="1067" spans="25:30" s="105" customFormat="1">
      <c r="Y1067" s="109"/>
      <c r="Z1067" s="109"/>
      <c r="AC1067" s="109"/>
      <c r="AD1067" s="109"/>
    </row>
    <row r="1068" spans="25:30" s="105" customFormat="1">
      <c r="Y1068" s="109"/>
      <c r="Z1068" s="109"/>
      <c r="AC1068" s="109"/>
      <c r="AD1068" s="109"/>
    </row>
    <row r="1069" spans="25:30" s="105" customFormat="1">
      <c r="Y1069" s="109"/>
      <c r="Z1069" s="109"/>
      <c r="AC1069" s="109"/>
      <c r="AD1069" s="109"/>
    </row>
    <row r="1070" spans="25:30" s="105" customFormat="1">
      <c r="Y1070" s="109"/>
      <c r="Z1070" s="109"/>
      <c r="AC1070" s="109"/>
      <c r="AD1070" s="109"/>
    </row>
    <row r="1071" spans="25:30" s="105" customFormat="1">
      <c r="Y1071" s="109"/>
      <c r="Z1071" s="109"/>
      <c r="AC1071" s="109"/>
      <c r="AD1071" s="109"/>
    </row>
    <row r="1072" spans="25:30" s="105" customFormat="1">
      <c r="Y1072" s="109"/>
      <c r="Z1072" s="109"/>
      <c r="AC1072" s="109"/>
      <c r="AD1072" s="109"/>
    </row>
    <row r="1073" spans="25:30" s="105" customFormat="1">
      <c r="Y1073" s="109"/>
      <c r="Z1073" s="109"/>
      <c r="AC1073" s="109"/>
      <c r="AD1073" s="109"/>
    </row>
    <row r="1074" spans="25:30" s="105" customFormat="1">
      <c r="Y1074" s="109"/>
      <c r="Z1074" s="109"/>
      <c r="AC1074" s="109"/>
      <c r="AD1074" s="109"/>
    </row>
    <row r="1075" spans="25:30" s="105" customFormat="1">
      <c r="Y1075" s="109"/>
      <c r="Z1075" s="109"/>
      <c r="AC1075" s="109"/>
      <c r="AD1075" s="109"/>
    </row>
    <row r="1076" spans="25:30" s="105" customFormat="1">
      <c r="Y1076" s="109"/>
      <c r="Z1076" s="109"/>
      <c r="AC1076" s="109"/>
      <c r="AD1076" s="109"/>
    </row>
    <row r="1077" spans="25:30" s="105" customFormat="1">
      <c r="Y1077" s="109"/>
      <c r="Z1077" s="109"/>
      <c r="AC1077" s="109"/>
      <c r="AD1077" s="109"/>
    </row>
    <row r="1078" spans="25:30" s="105" customFormat="1">
      <c r="Y1078" s="109"/>
      <c r="Z1078" s="109"/>
      <c r="AC1078" s="109"/>
      <c r="AD1078" s="109"/>
    </row>
    <row r="1079" spans="25:30" s="105" customFormat="1">
      <c r="Y1079" s="109"/>
      <c r="Z1079" s="109"/>
      <c r="AC1079" s="109"/>
      <c r="AD1079" s="109"/>
    </row>
    <row r="1080" spans="25:30" s="105" customFormat="1">
      <c r="Y1080" s="109"/>
      <c r="Z1080" s="109"/>
      <c r="AC1080" s="109"/>
      <c r="AD1080" s="109"/>
    </row>
    <row r="1081" spans="25:30" s="105" customFormat="1">
      <c r="Y1081" s="109"/>
      <c r="Z1081" s="109"/>
      <c r="AC1081" s="109"/>
      <c r="AD1081" s="109"/>
    </row>
    <row r="1082" spans="25:30" s="105" customFormat="1">
      <c r="Y1082" s="109"/>
      <c r="Z1082" s="109"/>
      <c r="AC1082" s="109"/>
      <c r="AD1082" s="109"/>
    </row>
    <row r="1083" spans="25:30" s="105" customFormat="1">
      <c r="Y1083" s="109"/>
      <c r="Z1083" s="109"/>
      <c r="AC1083" s="109"/>
      <c r="AD1083" s="109"/>
    </row>
    <row r="1084" spans="25:30" s="105" customFormat="1">
      <c r="Y1084" s="109"/>
      <c r="Z1084" s="109"/>
      <c r="AC1084" s="109"/>
      <c r="AD1084" s="109"/>
    </row>
    <row r="1085" spans="25:30" s="105" customFormat="1">
      <c r="Y1085" s="109"/>
      <c r="Z1085" s="109"/>
      <c r="AC1085" s="109"/>
      <c r="AD1085" s="109"/>
    </row>
    <row r="1086" spans="25:30" s="105" customFormat="1">
      <c r="Y1086" s="109"/>
      <c r="Z1086" s="109"/>
      <c r="AC1086" s="109"/>
      <c r="AD1086" s="109"/>
    </row>
    <row r="1087" spans="25:30" s="105" customFormat="1">
      <c r="Y1087" s="109"/>
      <c r="Z1087" s="109"/>
      <c r="AC1087" s="109"/>
      <c r="AD1087" s="109"/>
    </row>
    <row r="1088" spans="25:30" s="105" customFormat="1">
      <c r="Y1088" s="109"/>
      <c r="Z1088" s="109"/>
      <c r="AC1088" s="109"/>
      <c r="AD1088" s="109"/>
    </row>
    <row r="1089" spans="25:30" s="105" customFormat="1">
      <c r="Y1089" s="109"/>
      <c r="Z1089" s="109"/>
      <c r="AC1089" s="109"/>
      <c r="AD1089" s="109"/>
    </row>
    <row r="1090" spans="25:30" s="105" customFormat="1">
      <c r="Y1090" s="109"/>
      <c r="Z1090" s="109"/>
      <c r="AC1090" s="109"/>
      <c r="AD1090" s="109"/>
    </row>
    <row r="1091" spans="25:30" s="105" customFormat="1">
      <c r="Y1091" s="109"/>
      <c r="Z1091" s="109"/>
      <c r="AC1091" s="109"/>
      <c r="AD1091" s="109"/>
    </row>
    <row r="1092" spans="25:30" s="105" customFormat="1">
      <c r="Y1092" s="109"/>
      <c r="Z1092" s="109"/>
      <c r="AC1092" s="109"/>
      <c r="AD1092" s="109"/>
    </row>
    <row r="1093" spans="25:30" s="105" customFormat="1">
      <c r="Y1093" s="109"/>
      <c r="Z1093" s="109"/>
      <c r="AC1093" s="109"/>
      <c r="AD1093" s="109"/>
    </row>
    <row r="1094" spans="25:30" s="105" customFormat="1">
      <c r="Y1094" s="109"/>
      <c r="Z1094" s="109"/>
      <c r="AC1094" s="109"/>
      <c r="AD1094" s="109"/>
    </row>
    <row r="1095" spans="25:30" s="105" customFormat="1">
      <c r="Y1095" s="109"/>
      <c r="Z1095" s="109"/>
      <c r="AC1095" s="109"/>
      <c r="AD1095" s="109"/>
    </row>
    <row r="1096" spans="25:30" s="105" customFormat="1">
      <c r="Y1096" s="109"/>
      <c r="Z1096" s="109"/>
      <c r="AC1096" s="109"/>
      <c r="AD1096" s="109"/>
    </row>
    <row r="1097" spans="25:30" s="105" customFormat="1">
      <c r="Y1097" s="109"/>
      <c r="Z1097" s="109"/>
      <c r="AC1097" s="109"/>
      <c r="AD1097" s="109"/>
    </row>
    <row r="1098" spans="25:30" s="105" customFormat="1">
      <c r="Y1098" s="109"/>
      <c r="Z1098" s="109"/>
      <c r="AC1098" s="109"/>
      <c r="AD1098" s="109"/>
    </row>
    <row r="1099" spans="25:30" s="105" customFormat="1">
      <c r="Y1099" s="109"/>
      <c r="Z1099" s="109"/>
      <c r="AC1099" s="109"/>
      <c r="AD1099" s="109"/>
    </row>
    <row r="1100" spans="25:30" s="105" customFormat="1">
      <c r="Y1100" s="109"/>
      <c r="Z1100" s="109"/>
      <c r="AC1100" s="109"/>
      <c r="AD1100" s="109"/>
    </row>
    <row r="1101" spans="25:30" s="105" customFormat="1">
      <c r="Y1101" s="109"/>
      <c r="Z1101" s="109"/>
      <c r="AC1101" s="109"/>
      <c r="AD1101" s="109"/>
    </row>
    <row r="1102" spans="25:30" s="105" customFormat="1">
      <c r="Y1102" s="109"/>
      <c r="Z1102" s="109"/>
      <c r="AC1102" s="109"/>
      <c r="AD1102" s="109"/>
    </row>
    <row r="1103" spans="25:30" s="105" customFormat="1">
      <c r="Y1103" s="109"/>
      <c r="Z1103" s="109"/>
      <c r="AC1103" s="109"/>
      <c r="AD1103" s="109"/>
    </row>
    <row r="1104" spans="25:30" s="105" customFormat="1">
      <c r="Y1104" s="109"/>
      <c r="Z1104" s="109"/>
      <c r="AC1104" s="109"/>
      <c r="AD1104" s="109"/>
    </row>
    <row r="1105" spans="25:30" s="105" customFormat="1">
      <c r="Y1105" s="109"/>
      <c r="Z1105" s="109"/>
      <c r="AC1105" s="109"/>
      <c r="AD1105" s="109"/>
    </row>
    <row r="1106" spans="25:30" s="105" customFormat="1">
      <c r="Y1106" s="109"/>
      <c r="Z1106" s="109"/>
      <c r="AC1106" s="109"/>
      <c r="AD1106" s="109"/>
    </row>
    <row r="1107" spans="25:30" s="105" customFormat="1">
      <c r="Y1107" s="109"/>
      <c r="Z1107" s="109"/>
      <c r="AC1107" s="109"/>
      <c r="AD1107" s="109"/>
    </row>
    <row r="1108" spans="25:30" s="105" customFormat="1">
      <c r="Y1108" s="109"/>
      <c r="Z1108" s="109"/>
      <c r="AC1108" s="109"/>
      <c r="AD1108" s="109"/>
    </row>
    <row r="1109" spans="25:30" s="105" customFormat="1">
      <c r="Y1109" s="109"/>
      <c r="Z1109" s="109"/>
      <c r="AC1109" s="109"/>
      <c r="AD1109" s="109"/>
    </row>
    <row r="1110" spans="25:30" s="105" customFormat="1">
      <c r="Y1110" s="109"/>
      <c r="Z1110" s="109"/>
      <c r="AC1110" s="109"/>
      <c r="AD1110" s="109"/>
    </row>
    <row r="1111" spans="25:30" s="105" customFormat="1">
      <c r="Y1111" s="109"/>
      <c r="Z1111" s="109"/>
      <c r="AC1111" s="109"/>
      <c r="AD1111" s="109"/>
    </row>
    <row r="1112" spans="25:30" s="105" customFormat="1">
      <c r="Y1112" s="109"/>
      <c r="Z1112" s="109"/>
      <c r="AC1112" s="109"/>
      <c r="AD1112" s="109"/>
    </row>
    <row r="1113" spans="25:30" s="105" customFormat="1">
      <c r="Y1113" s="109"/>
      <c r="Z1113" s="109"/>
      <c r="AC1113" s="109"/>
      <c r="AD1113" s="109"/>
    </row>
    <row r="1114" spans="25:30" s="105" customFormat="1">
      <c r="Y1114" s="109"/>
      <c r="Z1114" s="109"/>
      <c r="AC1114" s="109"/>
      <c r="AD1114" s="109"/>
    </row>
    <row r="1115" spans="25:30" s="105" customFormat="1">
      <c r="Y1115" s="109"/>
      <c r="Z1115" s="109"/>
      <c r="AC1115" s="109"/>
      <c r="AD1115" s="109"/>
    </row>
    <row r="1116" spans="25:30" s="105" customFormat="1">
      <c r="Y1116" s="109"/>
      <c r="Z1116" s="109"/>
      <c r="AC1116" s="109"/>
      <c r="AD1116" s="109"/>
    </row>
    <row r="1117" spans="25:30" s="105" customFormat="1">
      <c r="Y1117" s="109"/>
      <c r="Z1117" s="109"/>
      <c r="AC1117" s="109"/>
      <c r="AD1117" s="109"/>
    </row>
    <row r="1118" spans="25:30" s="105" customFormat="1">
      <c r="Y1118" s="109"/>
      <c r="Z1118" s="109"/>
      <c r="AC1118" s="109"/>
      <c r="AD1118" s="109"/>
    </row>
    <row r="1119" spans="25:30" s="105" customFormat="1">
      <c r="Y1119" s="109"/>
      <c r="Z1119" s="109"/>
      <c r="AC1119" s="109"/>
      <c r="AD1119" s="109"/>
    </row>
    <row r="1120" spans="25:30" s="105" customFormat="1">
      <c r="Y1120" s="109"/>
      <c r="Z1120" s="109"/>
      <c r="AC1120" s="109"/>
      <c r="AD1120" s="109"/>
    </row>
    <row r="1121" spans="25:30" s="105" customFormat="1">
      <c r="Y1121" s="109"/>
      <c r="Z1121" s="109"/>
      <c r="AC1121" s="109"/>
      <c r="AD1121" s="109"/>
    </row>
    <row r="1122" spans="25:30" s="105" customFormat="1">
      <c r="Y1122" s="109"/>
      <c r="Z1122" s="109"/>
      <c r="AC1122" s="109"/>
      <c r="AD1122" s="109"/>
    </row>
    <row r="1123" spans="25:30" s="105" customFormat="1">
      <c r="Y1123" s="109"/>
      <c r="Z1123" s="109"/>
      <c r="AC1123" s="109"/>
      <c r="AD1123" s="109"/>
    </row>
    <row r="1124" spans="25:30" s="105" customFormat="1">
      <c r="Y1124" s="109"/>
      <c r="Z1124" s="109"/>
      <c r="AC1124" s="109"/>
      <c r="AD1124" s="109"/>
    </row>
    <row r="1125" spans="25:30" s="105" customFormat="1">
      <c r="Y1125" s="109"/>
      <c r="Z1125" s="109"/>
      <c r="AC1125" s="109"/>
      <c r="AD1125" s="109"/>
    </row>
    <row r="1126" spans="25:30" s="105" customFormat="1">
      <c r="Y1126" s="109"/>
      <c r="Z1126" s="109"/>
      <c r="AC1126" s="109"/>
      <c r="AD1126" s="109"/>
    </row>
    <row r="1127" spans="25:30" s="105" customFormat="1">
      <c r="Y1127" s="109"/>
      <c r="Z1127" s="109"/>
      <c r="AC1127" s="109"/>
      <c r="AD1127" s="109"/>
    </row>
    <row r="1128" spans="25:30" s="105" customFormat="1">
      <c r="Y1128" s="109"/>
      <c r="Z1128" s="109"/>
      <c r="AC1128" s="109"/>
      <c r="AD1128" s="10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AF42-3870-FB44-8774-E0157E41A87E}">
  <dimension ref="A1:L93"/>
  <sheetViews>
    <sheetView topLeftCell="A67" zoomScale="50" zoomScaleNormal="50" workbookViewId="0">
      <selection sqref="A1:I1"/>
    </sheetView>
  </sheetViews>
  <sheetFormatPr baseColWidth="10" defaultColWidth="10.875" defaultRowHeight="15.75"/>
  <cols>
    <col min="1" max="1" width="23.125" style="24" customWidth="1"/>
    <col min="2" max="2" width="30.25" style="24" customWidth="1"/>
    <col min="3" max="3" width="29.25" style="24" customWidth="1"/>
    <col min="4" max="4" width="32.5" style="24" customWidth="1"/>
    <col min="5" max="5" width="32.25" style="24" customWidth="1"/>
    <col min="6" max="6" width="30" style="24" customWidth="1"/>
    <col min="7" max="7" width="30.375" style="24" customWidth="1"/>
    <col min="8" max="8" width="32" style="24" customWidth="1"/>
    <col min="9" max="9" width="29" style="24" customWidth="1"/>
    <col min="10" max="10" width="10.875" style="24"/>
    <col min="11" max="12" width="20.75" style="24" bestFit="1" customWidth="1"/>
    <col min="13" max="16384" width="10.875" style="24"/>
  </cols>
  <sheetData>
    <row r="1" spans="1:9">
      <c r="A1" s="66" t="s">
        <v>739</v>
      </c>
      <c r="B1" s="66"/>
      <c r="C1" s="66"/>
      <c r="D1" s="66"/>
      <c r="E1" s="66"/>
      <c r="F1" s="66"/>
      <c r="G1" s="66"/>
      <c r="H1" s="66"/>
      <c r="I1" s="66"/>
    </row>
    <row r="2" spans="1:9" ht="29.25" customHeight="1">
      <c r="A2" s="60" t="s">
        <v>166</v>
      </c>
      <c r="B2" s="62" t="s">
        <v>652</v>
      </c>
      <c r="C2" s="63"/>
      <c r="D2" s="63"/>
      <c r="E2" s="63"/>
      <c r="F2" s="63"/>
      <c r="G2" s="63"/>
      <c r="H2" s="64"/>
      <c r="I2" s="65" t="s">
        <v>653</v>
      </c>
    </row>
    <row r="3" spans="1:9" ht="51.75" customHeight="1">
      <c r="A3" s="61"/>
      <c r="B3" s="36" t="s">
        <v>645</v>
      </c>
      <c r="C3" s="36" t="s">
        <v>647</v>
      </c>
      <c r="D3" s="36" t="s">
        <v>646</v>
      </c>
      <c r="E3" s="36" t="s">
        <v>648</v>
      </c>
      <c r="F3" s="36" t="s">
        <v>649</v>
      </c>
      <c r="G3" s="36" t="s">
        <v>650</v>
      </c>
      <c r="H3" s="36" t="s">
        <v>651</v>
      </c>
      <c r="I3" s="65"/>
    </row>
    <row r="4" spans="1:9" ht="21" customHeight="1">
      <c r="A4" s="3" t="s">
        <v>169</v>
      </c>
      <c r="B4" s="114"/>
      <c r="C4" s="114"/>
      <c r="D4" s="114">
        <v>1168581140</v>
      </c>
      <c r="E4" s="114">
        <v>9620467348</v>
      </c>
      <c r="F4" s="114"/>
      <c r="G4" s="114">
        <v>473323876</v>
      </c>
      <c r="H4" s="114">
        <v>777893575</v>
      </c>
      <c r="I4" s="115">
        <f>SUM(B4:H4)</f>
        <v>12040265939</v>
      </c>
    </row>
    <row r="5" spans="1:9">
      <c r="A5" s="3" t="s">
        <v>48</v>
      </c>
      <c r="B5" s="114"/>
      <c r="C5" s="114"/>
      <c r="D5" s="114">
        <v>2532975164</v>
      </c>
      <c r="E5" s="114">
        <v>2681282927</v>
      </c>
      <c r="F5" s="114"/>
      <c r="G5" s="114">
        <v>484000355</v>
      </c>
      <c r="H5" s="114">
        <v>36663194307</v>
      </c>
      <c r="I5" s="115">
        <f t="shared" ref="I5:I27" si="0">SUM(B5:H5)</f>
        <v>42361452753</v>
      </c>
    </row>
    <row r="6" spans="1:9">
      <c r="A6" s="3" t="s">
        <v>34</v>
      </c>
      <c r="B6" s="114"/>
      <c r="C6" s="114">
        <v>996055192</v>
      </c>
      <c r="D6" s="114">
        <v>29552228366</v>
      </c>
      <c r="E6" s="114">
        <v>6142041228</v>
      </c>
      <c r="F6" s="114">
        <v>118938030</v>
      </c>
      <c r="G6" s="114">
        <v>718289742</v>
      </c>
      <c r="H6" s="114">
        <v>986474265</v>
      </c>
      <c r="I6" s="115">
        <f t="shared" si="0"/>
        <v>38514026823</v>
      </c>
    </row>
    <row r="7" spans="1:9">
      <c r="A7" s="3" t="s">
        <v>170</v>
      </c>
      <c r="B7" s="114"/>
      <c r="C7" s="114"/>
      <c r="D7" s="114">
        <v>3675233153</v>
      </c>
      <c r="E7" s="114">
        <v>8765326146</v>
      </c>
      <c r="F7" s="114"/>
      <c r="G7" s="114">
        <v>764554482</v>
      </c>
      <c r="H7" s="114">
        <v>5106909124</v>
      </c>
      <c r="I7" s="115">
        <f t="shared" si="0"/>
        <v>18312022905</v>
      </c>
    </row>
    <row r="8" spans="1:9">
      <c r="A8" s="3" t="s">
        <v>35</v>
      </c>
      <c r="B8" s="114"/>
      <c r="C8" s="114"/>
      <c r="D8" s="114">
        <v>2995154185</v>
      </c>
      <c r="E8" s="114">
        <v>5280473478</v>
      </c>
      <c r="F8" s="114">
        <v>3204643076</v>
      </c>
      <c r="G8" s="114">
        <v>398588528</v>
      </c>
      <c r="H8" s="114">
        <v>1065626241</v>
      </c>
      <c r="I8" s="115">
        <f t="shared" si="0"/>
        <v>12944485508</v>
      </c>
    </row>
    <row r="9" spans="1:9">
      <c r="A9" s="3" t="s">
        <v>49</v>
      </c>
      <c r="B9" s="114"/>
      <c r="C9" s="114"/>
      <c r="D9" s="114">
        <v>2442275962</v>
      </c>
      <c r="E9" s="114">
        <v>7757648466</v>
      </c>
      <c r="F9" s="114"/>
      <c r="G9" s="114">
        <v>631098502</v>
      </c>
      <c r="H9" s="114">
        <v>2673682129</v>
      </c>
      <c r="I9" s="115">
        <f t="shared" si="0"/>
        <v>13504705059</v>
      </c>
    </row>
    <row r="10" spans="1:9">
      <c r="A10" s="3" t="s">
        <v>36</v>
      </c>
      <c r="B10" s="114"/>
      <c r="C10" s="114"/>
      <c r="D10" s="114">
        <v>4775027597</v>
      </c>
      <c r="E10" s="114">
        <v>8157722674</v>
      </c>
      <c r="F10" s="114">
        <v>832569685</v>
      </c>
      <c r="G10" s="114">
        <v>1680359075</v>
      </c>
      <c r="H10" s="114">
        <v>2266715783</v>
      </c>
      <c r="I10" s="115">
        <f t="shared" si="0"/>
        <v>17712394814</v>
      </c>
    </row>
    <row r="11" spans="1:9">
      <c r="A11" s="3" t="s">
        <v>37</v>
      </c>
      <c r="B11" s="114"/>
      <c r="C11" s="114"/>
      <c r="D11" s="114">
        <v>7509191651</v>
      </c>
      <c r="E11" s="114">
        <v>22388211403</v>
      </c>
      <c r="F11" s="114"/>
      <c r="G11" s="114">
        <v>1551055059</v>
      </c>
      <c r="H11" s="114">
        <v>2913074744</v>
      </c>
      <c r="I11" s="115">
        <f t="shared" si="0"/>
        <v>34361532857</v>
      </c>
    </row>
    <row r="12" spans="1:9">
      <c r="A12" s="3" t="s">
        <v>171</v>
      </c>
      <c r="B12" s="114"/>
      <c r="C12" s="114"/>
      <c r="D12" s="114">
        <v>3701899727</v>
      </c>
      <c r="E12" s="114">
        <v>3273431731</v>
      </c>
      <c r="F12" s="114">
        <v>54062741</v>
      </c>
      <c r="G12" s="114">
        <v>297161983</v>
      </c>
      <c r="H12" s="114">
        <v>901659836</v>
      </c>
      <c r="I12" s="115">
        <f t="shared" si="0"/>
        <v>8228216018</v>
      </c>
    </row>
    <row r="13" spans="1:9">
      <c r="A13" s="3" t="s">
        <v>172</v>
      </c>
      <c r="B13" s="114"/>
      <c r="C13" s="114"/>
      <c r="D13" s="114">
        <v>5654982368</v>
      </c>
      <c r="E13" s="114">
        <v>12895975558</v>
      </c>
      <c r="F13" s="114"/>
      <c r="G13" s="114">
        <v>1005961522</v>
      </c>
      <c r="H13" s="114">
        <v>424664220</v>
      </c>
      <c r="I13" s="115">
        <f t="shared" si="0"/>
        <v>19981583668</v>
      </c>
    </row>
    <row r="14" spans="1:9">
      <c r="A14" s="3" t="s">
        <v>50</v>
      </c>
      <c r="B14" s="114"/>
      <c r="C14" s="114"/>
      <c r="D14" s="114">
        <v>5479232892</v>
      </c>
      <c r="E14" s="114">
        <v>16571070505</v>
      </c>
      <c r="F14" s="114">
        <v>237876061</v>
      </c>
      <c r="G14" s="114">
        <v>1336339215</v>
      </c>
      <c r="H14" s="114">
        <v>3720851698</v>
      </c>
      <c r="I14" s="115">
        <f t="shared" si="0"/>
        <v>27345370371</v>
      </c>
    </row>
    <row r="15" spans="1:9">
      <c r="A15" s="3" t="s">
        <v>51</v>
      </c>
      <c r="B15" s="114"/>
      <c r="C15" s="114"/>
      <c r="D15" s="114">
        <v>2920386119</v>
      </c>
      <c r="E15" s="114">
        <v>8860132199</v>
      </c>
      <c r="F15" s="114"/>
      <c r="G15" s="114">
        <v>1835168012</v>
      </c>
      <c r="H15" s="114">
        <v>365232090</v>
      </c>
      <c r="I15" s="115">
        <f t="shared" si="0"/>
        <v>13980918420</v>
      </c>
    </row>
    <row r="16" spans="1:9">
      <c r="A16" s="3" t="s">
        <v>52</v>
      </c>
      <c r="B16" s="114"/>
      <c r="C16" s="114"/>
      <c r="D16" s="114">
        <v>5719060925</v>
      </c>
      <c r="E16" s="114">
        <v>7501100475</v>
      </c>
      <c r="F16" s="114">
        <v>439712609</v>
      </c>
      <c r="G16" s="114">
        <v>529671957</v>
      </c>
      <c r="H16" s="114">
        <v>3768401622</v>
      </c>
      <c r="I16" s="115">
        <f t="shared" si="0"/>
        <v>17957947588</v>
      </c>
    </row>
    <row r="17" spans="1:12">
      <c r="A17" s="3" t="s">
        <v>173</v>
      </c>
      <c r="B17" s="114"/>
      <c r="C17" s="114">
        <v>3216944547</v>
      </c>
      <c r="D17" s="114">
        <v>2041068094</v>
      </c>
      <c r="E17" s="114">
        <v>1169826883</v>
      </c>
      <c r="F17" s="114">
        <v>1565220605</v>
      </c>
      <c r="G17" s="114">
        <v>579495523</v>
      </c>
      <c r="H17" s="114">
        <v>354053005</v>
      </c>
      <c r="I17" s="115">
        <f t="shared" si="0"/>
        <v>8926608657</v>
      </c>
    </row>
    <row r="18" spans="1:12">
      <c r="A18" s="3" t="s">
        <v>174</v>
      </c>
      <c r="B18" s="114"/>
      <c r="C18" s="114"/>
      <c r="D18" s="114">
        <v>599701061</v>
      </c>
      <c r="E18" s="114">
        <v>1512446557</v>
      </c>
      <c r="F18" s="114">
        <v>308000000</v>
      </c>
      <c r="G18" s="114">
        <v>298941396</v>
      </c>
      <c r="H18" s="114">
        <v>1189830128</v>
      </c>
      <c r="I18" s="115">
        <f t="shared" si="0"/>
        <v>3908919142</v>
      </c>
    </row>
    <row r="19" spans="1:12" ht="19.5" customHeight="1">
      <c r="A19" s="3" t="s">
        <v>38</v>
      </c>
      <c r="B19" s="114"/>
      <c r="C19" s="114"/>
      <c r="D19" s="114">
        <v>1023763075</v>
      </c>
      <c r="E19" s="114">
        <v>18616711778</v>
      </c>
      <c r="F19" s="114"/>
      <c r="G19" s="114">
        <v>342833585</v>
      </c>
      <c r="H19" s="114">
        <v>601442140</v>
      </c>
      <c r="I19" s="115">
        <f t="shared" si="0"/>
        <v>20584750578</v>
      </c>
    </row>
    <row r="20" spans="1:12" ht="19.5" customHeight="1">
      <c r="A20" s="3" t="s">
        <v>53</v>
      </c>
      <c r="B20" s="114"/>
      <c r="C20" s="114">
        <v>5453411729</v>
      </c>
      <c r="D20" s="114">
        <v>4428651396</v>
      </c>
      <c r="E20" s="114">
        <v>120859100</v>
      </c>
      <c r="F20" s="114">
        <v>1621762962</v>
      </c>
      <c r="G20" s="114">
        <v>87784378</v>
      </c>
      <c r="H20" s="114">
        <v>404126131</v>
      </c>
      <c r="I20" s="115">
        <f t="shared" si="0"/>
        <v>12116595696</v>
      </c>
    </row>
    <row r="21" spans="1:12" ht="19.5" customHeight="1">
      <c r="A21" s="3" t="s">
        <v>39</v>
      </c>
      <c r="B21" s="114"/>
      <c r="C21" s="114"/>
      <c r="D21" s="114">
        <v>3556514094</v>
      </c>
      <c r="E21" s="114">
        <v>5933471502</v>
      </c>
      <c r="F21" s="114">
        <v>20000000</v>
      </c>
      <c r="G21" s="114">
        <v>3433080949</v>
      </c>
      <c r="H21" s="114">
        <v>351793517</v>
      </c>
      <c r="I21" s="115">
        <f t="shared" si="0"/>
        <v>13294860062</v>
      </c>
    </row>
    <row r="22" spans="1:12" ht="19.5" customHeight="1">
      <c r="A22" s="3" t="s">
        <v>175</v>
      </c>
      <c r="B22" s="114"/>
      <c r="C22" s="114"/>
      <c r="D22" s="114">
        <v>5634144415</v>
      </c>
      <c r="E22" s="114">
        <v>9283079011</v>
      </c>
      <c r="F22" s="114">
        <v>249918085</v>
      </c>
      <c r="G22" s="114">
        <v>1425903143</v>
      </c>
      <c r="H22" s="114">
        <v>7245286841</v>
      </c>
      <c r="I22" s="115">
        <f t="shared" si="0"/>
        <v>23838331495</v>
      </c>
    </row>
    <row r="23" spans="1:12" ht="19.5" customHeight="1">
      <c r="A23" s="3" t="s">
        <v>65</v>
      </c>
      <c r="B23" s="114"/>
      <c r="C23" s="114"/>
      <c r="D23" s="114">
        <v>336187323</v>
      </c>
      <c r="E23" s="114"/>
      <c r="F23" s="114">
        <v>427448448</v>
      </c>
      <c r="G23" s="114">
        <v>194549162</v>
      </c>
      <c r="H23" s="114">
        <v>550061602</v>
      </c>
      <c r="I23" s="115">
        <f t="shared" si="0"/>
        <v>1508246535</v>
      </c>
    </row>
    <row r="24" spans="1:12" ht="19.5" customHeight="1">
      <c r="A24" s="3" t="s">
        <v>54</v>
      </c>
      <c r="B24" s="114"/>
      <c r="C24" s="114"/>
      <c r="D24" s="114"/>
      <c r="E24" s="114">
        <v>583059345</v>
      </c>
      <c r="F24" s="114"/>
      <c r="G24" s="114"/>
      <c r="H24" s="114"/>
      <c r="I24" s="115">
        <f t="shared" si="0"/>
        <v>583059345</v>
      </c>
    </row>
    <row r="25" spans="1:12" ht="19.5" customHeight="1">
      <c r="A25" s="3" t="s">
        <v>55</v>
      </c>
      <c r="B25" s="114">
        <v>1471063951</v>
      </c>
      <c r="C25" s="114">
        <v>3250000000</v>
      </c>
      <c r="D25" s="114">
        <v>19370000000</v>
      </c>
      <c r="E25" s="114">
        <v>14198710000</v>
      </c>
      <c r="F25" s="114">
        <v>6186805600</v>
      </c>
      <c r="G25" s="114"/>
      <c r="H25" s="114"/>
      <c r="I25" s="115">
        <f t="shared" si="0"/>
        <v>44476579551</v>
      </c>
    </row>
    <row r="26" spans="1:12" ht="19.5" customHeight="1">
      <c r="A26" s="3" t="s">
        <v>40</v>
      </c>
      <c r="B26" s="114">
        <v>10920450754</v>
      </c>
      <c r="C26" s="114">
        <v>3190279447</v>
      </c>
      <c r="D26" s="114">
        <v>62202597933</v>
      </c>
      <c r="E26" s="114">
        <v>244897569772</v>
      </c>
      <c r="F26" s="114">
        <v>14601873927</v>
      </c>
      <c r="G26" s="114">
        <v>15958766754</v>
      </c>
      <c r="H26" s="114">
        <v>104868925887</v>
      </c>
      <c r="I26" s="115">
        <f>SUM(B26:H26)</f>
        <v>456640464474</v>
      </c>
    </row>
    <row r="27" spans="1:12" ht="19.5" customHeight="1">
      <c r="A27" s="3" t="s">
        <v>62</v>
      </c>
      <c r="B27" s="114"/>
      <c r="C27" s="114"/>
      <c r="D27" s="114"/>
      <c r="E27" s="114">
        <v>357391631</v>
      </c>
      <c r="F27" s="114"/>
      <c r="G27" s="114">
        <v>593001</v>
      </c>
      <c r="H27" s="114"/>
      <c r="I27" s="115">
        <f t="shared" si="0"/>
        <v>357984632</v>
      </c>
    </row>
    <row r="28" spans="1:12" ht="24.75" customHeight="1">
      <c r="A28" s="26" t="s">
        <v>82</v>
      </c>
      <c r="B28" s="95">
        <f t="shared" ref="B28:I28" si="1">+SUM(B4:B27)</f>
        <v>12391514705</v>
      </c>
      <c r="C28" s="95">
        <f t="shared" si="1"/>
        <v>16106690915</v>
      </c>
      <c r="D28" s="95">
        <f t="shared" si="1"/>
        <v>177318856640</v>
      </c>
      <c r="E28" s="95">
        <f>+SUM(E4:E27)</f>
        <v>416568009717</v>
      </c>
      <c r="F28" s="95">
        <f t="shared" si="1"/>
        <v>29868831829</v>
      </c>
      <c r="G28" s="95">
        <f t="shared" si="1"/>
        <v>34027520199</v>
      </c>
      <c r="H28" s="95">
        <f t="shared" si="1"/>
        <v>177199898885</v>
      </c>
      <c r="I28" s="95">
        <f t="shared" si="1"/>
        <v>863481322890</v>
      </c>
    </row>
    <row r="29" spans="1:12" s="102" customFormat="1" ht="9.75" customHeight="1">
      <c r="A29" s="100"/>
      <c r="B29" s="101"/>
      <c r="C29" s="101"/>
      <c r="D29" s="101"/>
      <c r="E29" s="101"/>
      <c r="F29" s="101"/>
      <c r="G29" s="101"/>
      <c r="H29" s="101"/>
      <c r="I29" s="101"/>
    </row>
    <row r="30" spans="1:12" s="27" customFormat="1" ht="4.5" customHeight="1">
      <c r="A30" s="27" t="s">
        <v>168</v>
      </c>
      <c r="B30" s="27">
        <f>+'EJECUCIÓN PPTAL SECTOR'!C124*1000000</f>
        <v>9282786821</v>
      </c>
      <c r="C30" s="27">
        <f>+'EJECUCIÓN PPTAL SECTOR'!C111*1000000</f>
        <v>7429772088</v>
      </c>
      <c r="D30" s="27">
        <f>+'EJECUCIÓN PPTAL SECTOR'!C60*1000000</f>
        <v>82613811802.000015</v>
      </c>
      <c r="E30" s="27">
        <f>+'EJECUCIÓN PPTAL SECTOR'!C94*1000000</f>
        <v>19968432038</v>
      </c>
      <c r="F30" s="27">
        <f>+'EJECUCIÓN PPTAL SECTOR'!C36*1000000</f>
        <v>123800330969</v>
      </c>
      <c r="G30" s="27">
        <f>+'EJECUCIÓN PPTAL SECTOR'!C77*1000000</f>
        <v>25117721831</v>
      </c>
      <c r="H30" s="27">
        <f>+'EJECUCIÓN PPTAL SECTOR'!C17*1000000</f>
        <v>56595840121.999977</v>
      </c>
      <c r="I30" s="27">
        <f>+SUM(B30:H30)</f>
        <v>324808695671</v>
      </c>
      <c r="K30" s="27">
        <v>157274003604</v>
      </c>
      <c r="L30" s="27">
        <v>97910269376</v>
      </c>
    </row>
    <row r="31" spans="1:12" customFormat="1">
      <c r="B31" s="110">
        <v>12391514705</v>
      </c>
      <c r="C31" s="110">
        <v>16106690915</v>
      </c>
      <c r="D31" s="110">
        <v>177318856640</v>
      </c>
      <c r="E31" s="110">
        <v>416568009717</v>
      </c>
      <c r="F31" s="110">
        <v>29868831829</v>
      </c>
      <c r="G31" s="110">
        <v>34027520199</v>
      </c>
      <c r="H31" s="111">
        <v>177199898885</v>
      </c>
      <c r="I31" s="112">
        <f>B31+C31+D31+E31+F31+G31+J31+H31</f>
        <v>863481322890</v>
      </c>
    </row>
    <row r="33" spans="1:9">
      <c r="A33" s="66" t="s">
        <v>740</v>
      </c>
      <c r="B33" s="66"/>
      <c r="C33" s="66"/>
      <c r="D33" s="66"/>
      <c r="E33" s="66"/>
      <c r="F33" s="66"/>
      <c r="G33" s="66"/>
      <c r="H33" s="66"/>
      <c r="I33" s="66"/>
    </row>
    <row r="34" spans="1:9" ht="20.25" customHeight="1">
      <c r="A34" s="60" t="s">
        <v>166</v>
      </c>
      <c r="B34" s="62" t="s">
        <v>652</v>
      </c>
      <c r="C34" s="63"/>
      <c r="D34" s="63"/>
      <c r="E34" s="63"/>
      <c r="F34" s="63"/>
      <c r="G34" s="63"/>
      <c r="H34" s="64"/>
      <c r="I34" s="65" t="s">
        <v>654</v>
      </c>
    </row>
    <row r="35" spans="1:9" ht="30">
      <c r="A35" s="61"/>
      <c r="B35" s="36" t="s">
        <v>645</v>
      </c>
      <c r="C35" s="36" t="s">
        <v>647</v>
      </c>
      <c r="D35" s="36" t="s">
        <v>646</v>
      </c>
      <c r="E35" s="36" t="s">
        <v>648</v>
      </c>
      <c r="F35" s="36" t="s">
        <v>649</v>
      </c>
      <c r="G35" s="36" t="s">
        <v>650</v>
      </c>
      <c r="H35" s="36" t="s">
        <v>651</v>
      </c>
      <c r="I35" s="65"/>
    </row>
    <row r="36" spans="1:9" ht="18.75">
      <c r="A36" s="3" t="s">
        <v>169</v>
      </c>
      <c r="B36" s="98"/>
      <c r="C36" s="98"/>
      <c r="D36" s="98">
        <v>1160248203</v>
      </c>
      <c r="E36" s="98">
        <v>9616858867</v>
      </c>
      <c r="F36" s="98"/>
      <c r="G36" s="98">
        <v>461417587</v>
      </c>
      <c r="H36" s="98">
        <v>777796529</v>
      </c>
      <c r="I36" s="99">
        <f>SUM(B36:H36)</f>
        <v>12016321186</v>
      </c>
    </row>
    <row r="37" spans="1:9" ht="18.75">
      <c r="A37" s="3" t="s">
        <v>48</v>
      </c>
      <c r="B37" s="98"/>
      <c r="C37" s="98"/>
      <c r="D37" s="98">
        <v>2524515398</v>
      </c>
      <c r="E37" s="98">
        <v>2663420001</v>
      </c>
      <c r="F37" s="98"/>
      <c r="G37" s="98">
        <v>471825502</v>
      </c>
      <c r="H37" s="98">
        <v>21379266501</v>
      </c>
      <c r="I37" s="99">
        <f t="shared" ref="I37:I59" si="2">SUM(B37:H37)</f>
        <v>27039027402</v>
      </c>
    </row>
    <row r="38" spans="1:9" ht="18.75">
      <c r="A38" s="3" t="s">
        <v>34</v>
      </c>
      <c r="B38" s="98"/>
      <c r="C38" s="98">
        <v>1206929466</v>
      </c>
      <c r="D38" s="98">
        <v>28533438578</v>
      </c>
      <c r="E38" s="98">
        <v>6111733371</v>
      </c>
      <c r="F38" s="98">
        <v>118938030</v>
      </c>
      <c r="G38" s="98">
        <v>700221425</v>
      </c>
      <c r="H38" s="98">
        <v>986355155</v>
      </c>
      <c r="I38" s="99">
        <f t="shared" si="2"/>
        <v>37657616025</v>
      </c>
    </row>
    <row r="39" spans="1:9" ht="18.75">
      <c r="A39" s="3" t="s">
        <v>170</v>
      </c>
      <c r="B39" s="98"/>
      <c r="C39" s="98"/>
      <c r="D39" s="98">
        <v>3657392709</v>
      </c>
      <c r="E39" s="98">
        <v>8729711511</v>
      </c>
      <c r="F39" s="98"/>
      <c r="G39" s="98">
        <v>745322393</v>
      </c>
      <c r="H39" s="98">
        <v>5106797920</v>
      </c>
      <c r="I39" s="99">
        <f t="shared" si="2"/>
        <v>18239224533</v>
      </c>
    </row>
    <row r="40" spans="1:9" ht="18.75">
      <c r="A40" s="3" t="s">
        <v>35</v>
      </c>
      <c r="B40" s="98"/>
      <c r="C40" s="98"/>
      <c r="D40" s="98">
        <v>2977370611</v>
      </c>
      <c r="E40" s="98">
        <v>5227327229</v>
      </c>
      <c r="F40" s="98">
        <v>2168787156</v>
      </c>
      <c r="G40" s="98">
        <v>388562178</v>
      </c>
      <c r="H40" s="98">
        <v>1065522718</v>
      </c>
      <c r="I40" s="99">
        <f t="shared" si="2"/>
        <v>11827569892</v>
      </c>
    </row>
    <row r="41" spans="1:9" ht="18.75">
      <c r="A41" s="3" t="s">
        <v>49</v>
      </c>
      <c r="B41" s="98"/>
      <c r="C41" s="98"/>
      <c r="D41" s="98">
        <v>2434332792</v>
      </c>
      <c r="E41" s="98">
        <v>7715169953</v>
      </c>
      <c r="F41" s="98"/>
      <c r="G41" s="98">
        <v>615223449</v>
      </c>
      <c r="H41" s="98">
        <v>2673381539</v>
      </c>
      <c r="I41" s="99">
        <f t="shared" si="2"/>
        <v>13438107733</v>
      </c>
    </row>
    <row r="42" spans="1:9" ht="18.75">
      <c r="A42" s="3" t="s">
        <v>36</v>
      </c>
      <c r="B42" s="98"/>
      <c r="C42" s="98"/>
      <c r="D42" s="98">
        <v>4761260981</v>
      </c>
      <c r="E42" s="98">
        <v>8102208793</v>
      </c>
      <c r="F42" s="98">
        <v>832569685</v>
      </c>
      <c r="G42" s="98">
        <v>1638090255</v>
      </c>
      <c r="H42" s="98">
        <v>2266615547</v>
      </c>
      <c r="I42" s="99">
        <f t="shared" si="2"/>
        <v>17600745261</v>
      </c>
    </row>
    <row r="43" spans="1:9" ht="18.75">
      <c r="A43" s="3" t="s">
        <v>37</v>
      </c>
      <c r="B43" s="98"/>
      <c r="C43" s="98"/>
      <c r="D43" s="98">
        <v>7481789966</v>
      </c>
      <c r="E43" s="98">
        <v>22340427608</v>
      </c>
      <c r="F43" s="98"/>
      <c r="G43" s="98">
        <v>1512038834</v>
      </c>
      <c r="H43" s="98">
        <v>2912721227</v>
      </c>
      <c r="I43" s="99">
        <f t="shared" si="2"/>
        <v>34246977635</v>
      </c>
    </row>
    <row r="44" spans="1:9" ht="18.75">
      <c r="A44" s="3" t="s">
        <v>171</v>
      </c>
      <c r="B44" s="98"/>
      <c r="C44" s="98"/>
      <c r="D44" s="98">
        <v>3688016929</v>
      </c>
      <c r="E44" s="98">
        <v>3244783515</v>
      </c>
      <c r="F44" s="98">
        <v>54062741</v>
      </c>
      <c r="G44" s="98">
        <v>289686981</v>
      </c>
      <c r="H44" s="98">
        <v>901624358</v>
      </c>
      <c r="I44" s="99">
        <f t="shared" si="2"/>
        <v>8178174524</v>
      </c>
    </row>
    <row r="45" spans="1:9" ht="18.75">
      <c r="A45" s="3" t="s">
        <v>172</v>
      </c>
      <c r="B45" s="98"/>
      <c r="C45" s="98"/>
      <c r="D45" s="98">
        <v>5632202890</v>
      </c>
      <c r="E45" s="98">
        <v>12839307792</v>
      </c>
      <c r="F45" s="98"/>
      <c r="G45" s="98">
        <v>980656926</v>
      </c>
      <c r="H45" s="98">
        <v>424616476</v>
      </c>
      <c r="I45" s="99">
        <f t="shared" si="2"/>
        <v>19876784084</v>
      </c>
    </row>
    <row r="46" spans="1:9" ht="18.75">
      <c r="A46" s="3" t="s">
        <v>50</v>
      </c>
      <c r="B46" s="98"/>
      <c r="C46" s="98"/>
      <c r="D46" s="98">
        <v>5359886103</v>
      </c>
      <c r="E46" s="98">
        <v>16507619162</v>
      </c>
      <c r="F46" s="98">
        <v>237876061</v>
      </c>
      <c r="G46" s="98">
        <v>1302724089</v>
      </c>
      <c r="H46" s="98">
        <v>3720555005</v>
      </c>
      <c r="I46" s="99">
        <f t="shared" si="2"/>
        <v>27128660420</v>
      </c>
    </row>
    <row r="47" spans="1:9" ht="18.75">
      <c r="A47" s="3" t="s">
        <v>51</v>
      </c>
      <c r="B47" s="98"/>
      <c r="C47" s="98"/>
      <c r="D47" s="98">
        <v>2913259902</v>
      </c>
      <c r="E47" s="98">
        <v>8836058464</v>
      </c>
      <c r="F47" s="98"/>
      <c r="G47" s="98">
        <v>1789005029</v>
      </c>
      <c r="H47" s="98">
        <v>365207548</v>
      </c>
      <c r="I47" s="99">
        <f t="shared" si="2"/>
        <v>13903530943</v>
      </c>
    </row>
    <row r="48" spans="1:9" ht="18.75">
      <c r="A48" s="3" t="s">
        <v>52</v>
      </c>
      <c r="B48" s="98"/>
      <c r="C48" s="98"/>
      <c r="D48" s="98">
        <v>5695552142</v>
      </c>
      <c r="E48" s="98">
        <v>7427666261</v>
      </c>
      <c r="F48" s="98">
        <v>439712609</v>
      </c>
      <c r="G48" s="98">
        <v>516348252</v>
      </c>
      <c r="H48" s="98">
        <v>3768003668</v>
      </c>
      <c r="I48" s="99">
        <f t="shared" si="2"/>
        <v>17847282932</v>
      </c>
    </row>
    <row r="49" spans="1:12" ht="18.75">
      <c r="A49" s="3" t="s">
        <v>173</v>
      </c>
      <c r="B49" s="98"/>
      <c r="C49" s="98">
        <v>3115697462</v>
      </c>
      <c r="D49" s="98">
        <v>2031113615</v>
      </c>
      <c r="E49" s="98">
        <v>1165425986</v>
      </c>
      <c r="F49" s="98">
        <v>1490847188</v>
      </c>
      <c r="G49" s="98">
        <v>564918524</v>
      </c>
      <c r="H49" s="98">
        <v>353991546</v>
      </c>
      <c r="I49" s="99">
        <f t="shared" si="2"/>
        <v>8721994321</v>
      </c>
    </row>
    <row r="50" spans="1:12" ht="18.75">
      <c r="A50" s="3" t="s">
        <v>174</v>
      </c>
      <c r="B50" s="98"/>
      <c r="C50" s="98"/>
      <c r="D50" s="98">
        <v>594718001</v>
      </c>
      <c r="E50" s="98">
        <v>1505523122</v>
      </c>
      <c r="F50" s="98">
        <v>307999998</v>
      </c>
      <c r="G50" s="98">
        <v>291421634</v>
      </c>
      <c r="H50" s="98">
        <v>1189696360</v>
      </c>
      <c r="I50" s="99">
        <f t="shared" si="2"/>
        <v>3889359115</v>
      </c>
    </row>
    <row r="51" spans="1:12" ht="18.75">
      <c r="A51" s="3" t="s">
        <v>38</v>
      </c>
      <c r="B51" s="98"/>
      <c r="C51" s="98"/>
      <c r="D51" s="98">
        <v>1016340219</v>
      </c>
      <c r="E51" s="98">
        <v>18030282146</v>
      </c>
      <c r="F51" s="98"/>
      <c r="G51" s="98">
        <v>334209731</v>
      </c>
      <c r="H51" s="98">
        <v>601356386</v>
      </c>
      <c r="I51" s="99">
        <f t="shared" si="2"/>
        <v>19982188482</v>
      </c>
    </row>
    <row r="52" spans="1:12" ht="18.75">
      <c r="A52" s="3" t="s">
        <v>53</v>
      </c>
      <c r="B52" s="98"/>
      <c r="C52" s="98">
        <v>5199294667</v>
      </c>
      <c r="D52" s="98">
        <v>4388881029</v>
      </c>
      <c r="E52" s="98">
        <v>120262608</v>
      </c>
      <c r="F52" s="98">
        <v>1615364250</v>
      </c>
      <c r="G52" s="98">
        <v>85576194</v>
      </c>
      <c r="H52" s="98">
        <v>404114882</v>
      </c>
      <c r="I52" s="99">
        <f t="shared" si="2"/>
        <v>11813493630</v>
      </c>
    </row>
    <row r="53" spans="1:12" ht="18.75">
      <c r="A53" s="3" t="s">
        <v>39</v>
      </c>
      <c r="B53" s="98"/>
      <c r="C53" s="98"/>
      <c r="D53" s="98">
        <v>3546471166</v>
      </c>
      <c r="E53" s="98">
        <v>5891897267</v>
      </c>
      <c r="F53" s="98">
        <v>20000000</v>
      </c>
      <c r="G53" s="98">
        <v>3346723048</v>
      </c>
      <c r="H53" s="98">
        <v>351708365</v>
      </c>
      <c r="I53" s="99">
        <f t="shared" si="2"/>
        <v>13156799846</v>
      </c>
    </row>
    <row r="54" spans="1:12" ht="18.75">
      <c r="A54" s="3" t="s">
        <v>175</v>
      </c>
      <c r="B54" s="98"/>
      <c r="C54" s="98"/>
      <c r="D54" s="98">
        <v>5526218935</v>
      </c>
      <c r="E54" s="98">
        <v>9209272449</v>
      </c>
      <c r="F54" s="98">
        <v>249918085</v>
      </c>
      <c r="G54" s="98">
        <v>1390613153</v>
      </c>
      <c r="H54" s="98">
        <v>7245107111</v>
      </c>
      <c r="I54" s="99">
        <f t="shared" si="2"/>
        <v>23621129733</v>
      </c>
    </row>
    <row r="55" spans="1:12" ht="18.75">
      <c r="A55" s="3" t="s">
        <v>65</v>
      </c>
      <c r="B55" s="98"/>
      <c r="C55" s="98"/>
      <c r="D55" s="98">
        <v>333444181</v>
      </c>
      <c r="E55" s="98"/>
      <c r="F55" s="98">
        <v>427448448</v>
      </c>
      <c r="G55" s="98">
        <v>189655348</v>
      </c>
      <c r="H55" s="98">
        <v>550032589</v>
      </c>
      <c r="I55" s="99">
        <f t="shared" si="2"/>
        <v>1500580566</v>
      </c>
    </row>
    <row r="56" spans="1:12" ht="18.75">
      <c r="A56" s="3" t="s">
        <v>54</v>
      </c>
      <c r="B56" s="98"/>
      <c r="C56" s="98"/>
      <c r="D56" s="98"/>
      <c r="E56" s="98">
        <v>583059345</v>
      </c>
      <c r="F56" s="98"/>
      <c r="G56" s="98"/>
      <c r="H56" s="98"/>
      <c r="I56" s="99">
        <f t="shared" si="2"/>
        <v>583059345</v>
      </c>
    </row>
    <row r="57" spans="1:12" ht="18.75">
      <c r="A57" s="3" t="s">
        <v>55</v>
      </c>
      <c r="B57" s="98">
        <v>1467420322</v>
      </c>
      <c r="C57" s="98">
        <v>3241090107</v>
      </c>
      <c r="D57" s="98">
        <v>18764623305</v>
      </c>
      <c r="E57" s="98">
        <v>13977950398</v>
      </c>
      <c r="F57" s="98">
        <v>6174993221</v>
      </c>
      <c r="G57" s="98"/>
      <c r="H57" s="98"/>
      <c r="I57" s="99">
        <f t="shared" si="2"/>
        <v>43626077353</v>
      </c>
    </row>
    <row r="58" spans="1:12" ht="18.75">
      <c r="A58" s="3" t="s">
        <v>40</v>
      </c>
      <c r="B58" s="98">
        <v>10701961783</v>
      </c>
      <c r="C58" s="98">
        <v>3134545302</v>
      </c>
      <c r="D58" s="98">
        <v>57280419683</v>
      </c>
      <c r="E58" s="98">
        <v>242181845524</v>
      </c>
      <c r="F58" s="98">
        <v>14351019413</v>
      </c>
      <c r="G58" s="98">
        <v>15764302472</v>
      </c>
      <c r="H58" s="98">
        <v>104198578634</v>
      </c>
      <c r="I58" s="99">
        <f>SUM(B58:H58)</f>
        <v>447612672811</v>
      </c>
      <c r="L58" s="37"/>
    </row>
    <row r="59" spans="1:12" ht="18.75">
      <c r="A59" s="3" t="s">
        <v>62</v>
      </c>
      <c r="B59" s="98"/>
      <c r="C59" s="98"/>
      <c r="D59" s="98"/>
      <c r="E59" s="98">
        <v>357391631</v>
      </c>
      <c r="F59" s="98"/>
      <c r="G59" s="98">
        <v>0</v>
      </c>
      <c r="H59" s="98"/>
      <c r="I59" s="99">
        <f t="shared" si="2"/>
        <v>357391631</v>
      </c>
    </row>
    <row r="60" spans="1:12" ht="19.5" customHeight="1">
      <c r="A60" s="26" t="s">
        <v>82</v>
      </c>
      <c r="B60" s="95">
        <f t="shared" ref="B60:I60" si="3">SUM(B36:B59)</f>
        <v>12169382105</v>
      </c>
      <c r="C60" s="95">
        <f t="shared" si="3"/>
        <v>15897557004</v>
      </c>
      <c r="D60" s="95">
        <f t="shared" si="3"/>
        <v>170301497338</v>
      </c>
      <c r="E60" s="95">
        <f>SUM(E36:E59)</f>
        <v>412385203003</v>
      </c>
      <c r="F60" s="95">
        <f t="shared" si="3"/>
        <v>28489536885</v>
      </c>
      <c r="G60" s="95">
        <f t="shared" si="3"/>
        <v>33378543004</v>
      </c>
      <c r="H60" s="95">
        <f t="shared" si="3"/>
        <v>161243050064</v>
      </c>
      <c r="I60" s="96">
        <f>SUM(I36:I59)</f>
        <v>833864769403</v>
      </c>
      <c r="K60" s="41"/>
    </row>
    <row r="61" spans="1:12" s="27" customFormat="1">
      <c r="A61" s="27" t="s">
        <v>168</v>
      </c>
      <c r="B61" s="27">
        <f>+'EJECUCIÓN PPTAL SECTOR'!D124*1000000</f>
        <v>9209023548</v>
      </c>
      <c r="C61" s="27">
        <f>+'EJECUCIÓN PPTAL SECTOR'!D111*1000000</f>
        <v>7421102526.000001</v>
      </c>
      <c r="D61" s="27">
        <f>+'EJECUCIÓN PPTAL SECTOR'!D60*1000000</f>
        <v>71918663942.999985</v>
      </c>
      <c r="E61" s="27">
        <f>+'EJECUCIÓN PPTAL SECTOR'!D94*1000000</f>
        <v>19036887140</v>
      </c>
      <c r="F61" s="27">
        <f>+'EJECUCIÓN PPTAL SECTOR'!D36*1000000</f>
        <v>105982085498</v>
      </c>
      <c r="G61" s="27">
        <f>+'EJECUCIÓN PPTAL SECTOR'!D77*1000000</f>
        <v>21957925399</v>
      </c>
      <c r="H61" s="27">
        <f>+'EJECUCIÓN PPTAL SECTOR'!D17*1000000</f>
        <v>47621191607</v>
      </c>
      <c r="I61" s="27">
        <f>+SUM(B61:H61)</f>
        <v>283146879661</v>
      </c>
    </row>
    <row r="62" spans="1:12" customFormat="1" ht="23.25" customHeight="1">
      <c r="B62" s="112">
        <v>12169382105</v>
      </c>
      <c r="C62" s="112">
        <v>15897557004</v>
      </c>
      <c r="D62" s="112">
        <v>170301497338</v>
      </c>
      <c r="E62" s="112">
        <v>412385203003</v>
      </c>
      <c r="F62" s="112">
        <v>28489536885</v>
      </c>
      <c r="G62" s="112">
        <v>33378543004</v>
      </c>
      <c r="H62" s="113">
        <v>161243050064</v>
      </c>
      <c r="I62" s="112">
        <f>B62+C62+D62+E62+F62+G62+J62+H62</f>
        <v>833864769403</v>
      </c>
    </row>
    <row r="64" spans="1:12" ht="26.25">
      <c r="A64" s="67" t="s">
        <v>741</v>
      </c>
      <c r="B64" s="67"/>
      <c r="C64" s="67"/>
      <c r="D64" s="67"/>
      <c r="E64" s="67"/>
      <c r="F64" s="67"/>
      <c r="G64" s="67"/>
      <c r="H64" s="67"/>
      <c r="I64" s="67"/>
    </row>
    <row r="65" spans="1:9">
      <c r="A65" s="60" t="s">
        <v>166</v>
      </c>
      <c r="B65" s="62" t="s">
        <v>652</v>
      </c>
      <c r="C65" s="63"/>
      <c r="D65" s="63"/>
      <c r="E65" s="63"/>
      <c r="F65" s="63"/>
      <c r="G65" s="63"/>
      <c r="H65" s="64"/>
      <c r="I65" s="65" t="s">
        <v>654</v>
      </c>
    </row>
    <row r="66" spans="1:9" ht="46.5" customHeight="1">
      <c r="A66" s="61"/>
      <c r="B66" s="36" t="s">
        <v>645</v>
      </c>
      <c r="C66" s="36" t="s">
        <v>647</v>
      </c>
      <c r="D66" s="36" t="s">
        <v>646</v>
      </c>
      <c r="E66" s="36" t="s">
        <v>648</v>
      </c>
      <c r="F66" s="36" t="s">
        <v>649</v>
      </c>
      <c r="G66" s="36" t="s">
        <v>650</v>
      </c>
      <c r="H66" s="36" t="s">
        <v>651</v>
      </c>
      <c r="I66" s="65"/>
    </row>
    <row r="67" spans="1:9" ht="18.75">
      <c r="A67" s="3" t="s">
        <v>169</v>
      </c>
      <c r="B67" s="38"/>
      <c r="C67" s="38"/>
      <c r="D67" s="38">
        <f>D36/D4</f>
        <v>0.99286918407736757</v>
      </c>
      <c r="E67" s="38">
        <f t="shared" ref="E67:H67" si="4">E36/E4</f>
        <v>0.99962491624684424</v>
      </c>
      <c r="F67" s="38"/>
      <c r="G67" s="38">
        <f t="shared" si="4"/>
        <v>0.97484536571318026</v>
      </c>
      <c r="H67" s="38">
        <f t="shared" si="4"/>
        <v>0.99987524514519865</v>
      </c>
      <c r="I67" s="38">
        <f>I36/I4</f>
        <v>0.99801127706636117</v>
      </c>
    </row>
    <row r="68" spans="1:9" ht="18.75">
      <c r="A68" s="3" t="s">
        <v>48</v>
      </c>
      <c r="B68" s="38"/>
      <c r="C68" s="38"/>
      <c r="D68" s="38">
        <f t="shared" ref="D68:I68" si="5">D37/D5</f>
        <v>0.9966601464869318</v>
      </c>
      <c r="E68" s="38">
        <f t="shared" si="5"/>
        <v>0.99333791827034601</v>
      </c>
      <c r="F68" s="38"/>
      <c r="G68" s="38">
        <f t="shared" si="5"/>
        <v>0.97484536349152062</v>
      </c>
      <c r="H68" s="38">
        <f t="shared" si="5"/>
        <v>0.58312612703574818</v>
      </c>
      <c r="I68" s="38">
        <f t="shared" si="5"/>
        <v>0.63829320395734357</v>
      </c>
    </row>
    <row r="69" spans="1:9" ht="18.75">
      <c r="A69" s="3" t="s">
        <v>34</v>
      </c>
      <c r="B69" s="38"/>
      <c r="C69" s="38">
        <f>C38/C6</f>
        <v>1.2117094270414686</v>
      </c>
      <c r="D69" s="38">
        <f>D38/D6</f>
        <v>0.96552578792426624</v>
      </c>
      <c r="E69" s="38">
        <f>E38/E6</f>
        <v>0.99506550739812127</v>
      </c>
      <c r="F69" s="38">
        <f>F38/F6</f>
        <v>1</v>
      </c>
      <c r="G69" s="38">
        <f>G38/G6</f>
        <v>0.9748453640035416</v>
      </c>
      <c r="H69" s="38">
        <f>H38/H6</f>
        <v>0.99987925686028922</v>
      </c>
      <c r="I69" s="38">
        <f>I38/I6</f>
        <v>0.97776366512035129</v>
      </c>
    </row>
    <row r="70" spans="1:9" ht="18.75">
      <c r="A70" s="3" t="s">
        <v>170</v>
      </c>
      <c r="B70" s="38"/>
      <c r="C70" s="38"/>
      <c r="D70" s="38">
        <f t="shared" ref="D70:I70" si="6">D39/D7</f>
        <v>0.99514576538213984</v>
      </c>
      <c r="E70" s="38">
        <f t="shared" si="6"/>
        <v>0.99593687280920484</v>
      </c>
      <c r="F70" s="38"/>
      <c r="G70" s="38">
        <f t="shared" si="6"/>
        <v>0.97484536491148321</v>
      </c>
      <c r="H70" s="38">
        <f t="shared" si="6"/>
        <v>0.99997822479364717</v>
      </c>
      <c r="I70" s="38">
        <f t="shared" si="6"/>
        <v>0.99602455870781359</v>
      </c>
    </row>
    <row r="71" spans="1:9" ht="18.75">
      <c r="A71" s="3" t="s">
        <v>35</v>
      </c>
      <c r="B71" s="38"/>
      <c r="C71" s="38"/>
      <c r="D71" s="38">
        <f t="shared" ref="D71:I71" si="7">D40/D8</f>
        <v>0.99406255140751631</v>
      </c>
      <c r="E71" s="38">
        <f t="shared" si="7"/>
        <v>0.98993532507616544</v>
      </c>
      <c r="F71" s="38">
        <f t="shared" si="7"/>
        <v>0.67676402787016643</v>
      </c>
      <c r="G71" s="38">
        <f t="shared" si="7"/>
        <v>0.97484536233315777</v>
      </c>
      <c r="H71" s="38">
        <f t="shared" si="7"/>
        <v>0.99990285242985111</v>
      </c>
      <c r="I71" s="38">
        <f t="shared" si="7"/>
        <v>0.9137149471634296</v>
      </c>
    </row>
    <row r="72" spans="1:9" ht="18.75">
      <c r="A72" s="3" t="s">
        <v>49</v>
      </c>
      <c r="B72" s="38"/>
      <c r="C72" s="38"/>
      <c r="D72" s="38">
        <f t="shared" ref="D72:I72" si="8">D41/D9</f>
        <v>0.99674763617069084</v>
      </c>
      <c r="E72" s="38">
        <f t="shared" si="8"/>
        <v>0.99452430550492543</v>
      </c>
      <c r="F72" s="38"/>
      <c r="G72" s="38">
        <f t="shared" si="8"/>
        <v>0.97484536415521394</v>
      </c>
      <c r="H72" s="38">
        <f>H41/H9</f>
        <v>0.9998875745187733</v>
      </c>
      <c r="I72" s="38">
        <f t="shared" si="8"/>
        <v>0.99506858345228222</v>
      </c>
    </row>
    <row r="73" spans="1:9" ht="18.75">
      <c r="A73" s="3" t="s">
        <v>36</v>
      </c>
      <c r="B73" s="38"/>
      <c r="C73" s="38"/>
      <c r="D73" s="38">
        <f t="shared" ref="D73:I73" si="9">D42/D10</f>
        <v>0.99711695572007808</v>
      </c>
      <c r="E73" s="38">
        <f t="shared" si="9"/>
        <v>0.99319492912195562</v>
      </c>
      <c r="F73" s="38">
        <f t="shared" si="9"/>
        <v>1</v>
      </c>
      <c r="G73" s="38">
        <f t="shared" si="9"/>
        <v>0.97484536452424608</v>
      </c>
      <c r="H73" s="38">
        <f t="shared" si="9"/>
        <v>0.99995577919351353</v>
      </c>
      <c r="I73" s="38">
        <f t="shared" si="9"/>
        <v>0.99369652979326373</v>
      </c>
    </row>
    <row r="74" spans="1:9" ht="18.75">
      <c r="A74" s="3" t="s">
        <v>37</v>
      </c>
      <c r="B74" s="38"/>
      <c r="C74" s="38"/>
      <c r="D74" s="38">
        <f t="shared" ref="D74:I74" si="10">D43/D11</f>
        <v>0.9963509141498138</v>
      </c>
      <c r="E74" s="38">
        <f t="shared" si="10"/>
        <v>0.99786567161887718</v>
      </c>
      <c r="F74" s="38"/>
      <c r="G74" s="38">
        <f t="shared" si="10"/>
        <v>0.97484536427407376</v>
      </c>
      <c r="H74" s="38">
        <f t="shared" si="10"/>
        <v>0.99987864472041843</v>
      </c>
      <c r="I74" s="38">
        <f t="shared" si="10"/>
        <v>0.99666617835482674</v>
      </c>
    </row>
    <row r="75" spans="1:9" ht="18.75">
      <c r="A75" s="3" t="s">
        <v>171</v>
      </c>
      <c r="B75" s="38"/>
      <c r="C75" s="38"/>
      <c r="D75" s="38">
        <f t="shared" ref="D75:I75" si="11">D44/D12</f>
        <v>0.99624981792490352</v>
      </c>
      <c r="E75" s="38">
        <f t="shared" si="11"/>
        <v>0.99124826226595897</v>
      </c>
      <c r="F75" s="38">
        <f t="shared" si="11"/>
        <v>1</v>
      </c>
      <c r="G75" s="38">
        <f t="shared" si="11"/>
        <v>0.97484536236925035</v>
      </c>
      <c r="H75" s="38">
        <f t="shared" si="11"/>
        <v>0.9999606525669843</v>
      </c>
      <c r="I75" s="38">
        <f t="shared" si="11"/>
        <v>0.99391830575539952</v>
      </c>
    </row>
    <row r="76" spans="1:9" ht="18.75">
      <c r="A76" s="3" t="s">
        <v>172</v>
      </c>
      <c r="B76" s="38"/>
      <c r="C76" s="38"/>
      <c r="D76" s="38">
        <f t="shared" ref="D76:I76" si="12">D45/D13</f>
        <v>0.99597178620239335</v>
      </c>
      <c r="E76" s="38">
        <f t="shared" si="12"/>
        <v>0.99560577904749159</v>
      </c>
      <c r="F76" s="38"/>
      <c r="G76" s="38">
        <f t="shared" si="12"/>
        <v>0.9748453639164143</v>
      </c>
      <c r="H76" s="38">
        <f t="shared" si="12"/>
        <v>0.99988757235069159</v>
      </c>
      <c r="I76" s="38">
        <f t="shared" si="12"/>
        <v>0.99475519129307888</v>
      </c>
    </row>
    <row r="77" spans="1:9" ht="18.75">
      <c r="A77" s="3" t="s">
        <v>50</v>
      </c>
      <c r="B77" s="38"/>
      <c r="C77" s="38"/>
      <c r="D77" s="38">
        <f t="shared" ref="D77:I77" si="13">D46/D14</f>
        <v>0.9782183398018629</v>
      </c>
      <c r="E77" s="38">
        <f t="shared" si="13"/>
        <v>0.99617095691066826</v>
      </c>
      <c r="F77" s="38">
        <f t="shared" si="13"/>
        <v>1</v>
      </c>
      <c r="G77" s="38">
        <f t="shared" si="13"/>
        <v>0.97484536439350089</v>
      </c>
      <c r="H77" s="38">
        <f t="shared" si="13"/>
        <v>0.99992026207328832</v>
      </c>
      <c r="I77" s="38">
        <f t="shared" si="13"/>
        <v>0.99207507713152709</v>
      </c>
    </row>
    <row r="78" spans="1:9" ht="18.75">
      <c r="A78" s="3" t="s">
        <v>51</v>
      </c>
      <c r="B78" s="38"/>
      <c r="C78" s="38"/>
      <c r="D78" s="38">
        <f t="shared" ref="D78:I78" si="14">D47/D15</f>
        <v>0.99755983739491261</v>
      </c>
      <c r="E78" s="38">
        <f t="shared" si="14"/>
        <v>0.99728291469480368</v>
      </c>
      <c r="F78" s="38"/>
      <c r="G78" s="38">
        <f t="shared" si="14"/>
        <v>0.9748453641856526</v>
      </c>
      <c r="H78" s="38">
        <f t="shared" si="14"/>
        <v>0.9999328043710507</v>
      </c>
      <c r="I78" s="38">
        <f t="shared" si="14"/>
        <v>0.99446477873089545</v>
      </c>
    </row>
    <row r="79" spans="1:9" ht="18.75">
      <c r="A79" s="3" t="s">
        <v>52</v>
      </c>
      <c r="B79" s="38"/>
      <c r="C79" s="38"/>
      <c r="D79" s="38">
        <f t="shared" ref="D79:I79" si="15">D48/D16</f>
        <v>0.99588939804833432</v>
      </c>
      <c r="E79" s="38">
        <f t="shared" si="15"/>
        <v>0.99021020792285819</v>
      </c>
      <c r="F79" s="38">
        <f t="shared" si="15"/>
        <v>1</v>
      </c>
      <c r="G79" s="38">
        <f t="shared" si="15"/>
        <v>0.97484536452436732</v>
      </c>
      <c r="H79" s="38">
        <f t="shared" si="15"/>
        <v>0.99989439713705763</v>
      </c>
      <c r="I79" s="38">
        <f t="shared" si="15"/>
        <v>0.99383756660065381</v>
      </c>
    </row>
    <row r="80" spans="1:9" ht="18.75">
      <c r="A80" s="3" t="s">
        <v>173</v>
      </c>
      <c r="B80" s="38"/>
      <c r="C80" s="38">
        <f>C49/C17</f>
        <v>0.96852694116396276</v>
      </c>
      <c r="D80" s="38">
        <f>D49/D17</f>
        <v>0.99512290695775285</v>
      </c>
      <c r="E80" s="38">
        <f>E49/E17</f>
        <v>0.99623799293386561</v>
      </c>
      <c r="F80" s="38">
        <f>F49/F17</f>
        <v>0.95248374781010503</v>
      </c>
      <c r="G80" s="38">
        <f>G49/G17</f>
        <v>0.97484536390456289</v>
      </c>
      <c r="H80" s="38">
        <f>H49/H17</f>
        <v>0.99982641299711605</v>
      </c>
      <c r="I80" s="38">
        <f>I49/I17</f>
        <v>0.97707815544937693</v>
      </c>
    </row>
    <row r="81" spans="1:9" ht="18.75">
      <c r="A81" s="3" t="s">
        <v>174</v>
      </c>
      <c r="B81" s="38"/>
      <c r="C81" s="38"/>
      <c r="D81" s="38">
        <f>D50/D18</f>
        <v>0.99169076007354273</v>
      </c>
      <c r="E81" s="38">
        <f>E50/E18</f>
        <v>0.99542236056675426</v>
      </c>
      <c r="F81" s="38">
        <f>F50/F18</f>
        <v>0.99999999350649349</v>
      </c>
      <c r="G81" s="38">
        <f>G50/G18</f>
        <v>0.97484536400572641</v>
      </c>
      <c r="H81" s="38">
        <f>H50/H18</f>
        <v>0.99988757386718319</v>
      </c>
      <c r="I81" s="38">
        <f>I50/I18</f>
        <v>0.99499605228723353</v>
      </c>
    </row>
    <row r="82" spans="1:9" ht="18.75">
      <c r="A82" s="3" t="s">
        <v>38</v>
      </c>
      <c r="B82" s="38"/>
      <c r="C82" s="38"/>
      <c r="D82" s="38">
        <f>D51/D19</f>
        <v>0.99274943961033169</v>
      </c>
      <c r="E82" s="38">
        <f>E51/E19</f>
        <v>0.96849982752093722</v>
      </c>
      <c r="F82" s="38"/>
      <c r="G82" s="38">
        <f>G51/G19</f>
        <v>0.97484536411448719</v>
      </c>
      <c r="H82" s="38">
        <f>H51/H19</f>
        <v>0.9998574193687193</v>
      </c>
      <c r="I82" s="38">
        <f>I51/I19</f>
        <v>0.97072774364125691</v>
      </c>
    </row>
    <row r="83" spans="1:9" ht="18.75">
      <c r="A83" s="3" t="s">
        <v>53</v>
      </c>
      <c r="B83" s="38"/>
      <c r="C83" s="38">
        <f t="shared" ref="C83:I83" si="16">C52/C20</f>
        <v>0.95340218662591281</v>
      </c>
      <c r="D83" s="38">
        <f t="shared" si="16"/>
        <v>0.99101975670608866</v>
      </c>
      <c r="E83" s="38">
        <f t="shared" si="16"/>
        <v>0.99506456692131584</v>
      </c>
      <c r="F83" s="38">
        <f t="shared" si="16"/>
        <v>0.99605447149187021</v>
      </c>
      <c r="G83" s="38">
        <f t="shared" si="16"/>
        <v>0.97484536485523654</v>
      </c>
      <c r="H83" s="38">
        <f>H52/H20</f>
        <v>0.99997216463094785</v>
      </c>
      <c r="I83" s="38">
        <f t="shared" si="16"/>
        <v>0.97498455229466297</v>
      </c>
    </row>
    <row r="84" spans="1:9" ht="18.75">
      <c r="A84" s="3" t="s">
        <v>39</v>
      </c>
      <c r="B84" s="38"/>
      <c r="C84" s="38"/>
      <c r="D84" s="38">
        <f t="shared" ref="D84:I84" si="17">D53/D21</f>
        <v>0.99717618776853922</v>
      </c>
      <c r="E84" s="38">
        <f t="shared" si="17"/>
        <v>0.99299326962538093</v>
      </c>
      <c r="F84" s="38">
        <f t="shared" si="17"/>
        <v>1</v>
      </c>
      <c r="G84" s="38">
        <f t="shared" si="17"/>
        <v>0.97484536418369205</v>
      </c>
      <c r="H84" s="38">
        <f t="shared" si="17"/>
        <v>0.99975794892206615</v>
      </c>
      <c r="I84" s="38">
        <f t="shared" si="17"/>
        <v>0.98961551942960191</v>
      </c>
    </row>
    <row r="85" spans="1:9" ht="18.75">
      <c r="A85" s="3" t="s">
        <v>175</v>
      </c>
      <c r="B85" s="38"/>
      <c r="C85" s="38"/>
      <c r="D85" s="38">
        <f>D54/D22</f>
        <v>0.98084438877486602</v>
      </c>
      <c r="E85" s="38">
        <f>E54/E22</f>
        <v>0.99204934462880878</v>
      </c>
      <c r="F85" s="38">
        <f>F54/F22</f>
        <v>1</v>
      </c>
      <c r="G85" s="38">
        <f>G54/G22</f>
        <v>0.97525078041012492</v>
      </c>
      <c r="H85" s="38">
        <f>H54/H22</f>
        <v>0.99997519352871123</v>
      </c>
      <c r="I85" s="38">
        <f>I54/I22</f>
        <v>0.99088855014682731</v>
      </c>
    </row>
    <row r="86" spans="1:9" ht="18.75">
      <c r="A86" s="3" t="s">
        <v>65</v>
      </c>
      <c r="B86" s="38"/>
      <c r="C86" s="38"/>
      <c r="D86" s="38">
        <f>D55/D23</f>
        <v>0.9918404359345816</v>
      </c>
      <c r="E86" s="38"/>
      <c r="F86" s="38">
        <f>F55/F23</f>
        <v>1</v>
      </c>
      <c r="G86" s="38">
        <f>G55/G23</f>
        <v>0.97484536068060779</v>
      </c>
      <c r="H86" s="38">
        <f>H55/H23</f>
        <v>0.99994725499854109</v>
      </c>
      <c r="I86" s="38">
        <f>I55/I23</f>
        <v>0.99491729712477017</v>
      </c>
    </row>
    <row r="87" spans="1:9" ht="18.75">
      <c r="A87" s="3" t="s">
        <v>54</v>
      </c>
      <c r="B87" s="38"/>
      <c r="C87" s="38"/>
      <c r="D87" s="38"/>
      <c r="E87" s="38">
        <f>E57/E25</f>
        <v>0.98445213670819387</v>
      </c>
      <c r="F87" s="38"/>
      <c r="G87" s="38"/>
      <c r="H87" s="38">
        <f>H58/H26</f>
        <v>0.99360776085642066</v>
      </c>
      <c r="I87" s="38">
        <f t="shared" ref="E87:I87" si="18">I56/I24</f>
        <v>1</v>
      </c>
    </row>
    <row r="88" spans="1:9" ht="18.75">
      <c r="A88" s="3" t="s">
        <v>55</v>
      </c>
      <c r="B88" s="38">
        <f>B57/B25</f>
        <v>0.99752313351331656</v>
      </c>
      <c r="C88" s="38">
        <f>C57/C25</f>
        <v>0.99725849446153847</v>
      </c>
      <c r="D88" s="38">
        <f>D57/D25</f>
        <v>0.96874668585441404</v>
      </c>
      <c r="E88" s="38">
        <f>E58/E26</f>
        <v>0.98891077502104918</v>
      </c>
      <c r="F88" s="38">
        <f>F57/F25</f>
        <v>0.99809071437447461</v>
      </c>
      <c r="G88" s="38"/>
      <c r="H88" s="38"/>
      <c r="I88" s="38">
        <f>I57/I25</f>
        <v>0.98087752685602192</v>
      </c>
    </row>
    <row r="89" spans="1:9" ht="18.75">
      <c r="A89" s="3" t="s">
        <v>40</v>
      </c>
      <c r="B89" s="38">
        <f>B58/B26</f>
        <v>0.9799926783315267</v>
      </c>
      <c r="C89" s="38">
        <f>C58/C26</f>
        <v>0.98253001157863773</v>
      </c>
      <c r="D89" s="38">
        <f>D58/D26</f>
        <v>0.92086860656042369</v>
      </c>
      <c r="E89" s="38">
        <f>E59/E27</f>
        <v>1</v>
      </c>
      <c r="F89" s="38">
        <f>F58/F26</f>
        <v>0.98282038899567881</v>
      </c>
      <c r="G89" s="38">
        <f>G58/G26</f>
        <v>0.9878145795976836</v>
      </c>
      <c r="H89" s="38">
        <f>H58/H26</f>
        <v>0.99360776085642066</v>
      </c>
      <c r="I89" s="38">
        <f>I58/I26</f>
        <v>0.98022997880093909</v>
      </c>
    </row>
    <row r="90" spans="1:9" ht="18.75">
      <c r="A90" s="3" t="s">
        <v>62</v>
      </c>
      <c r="B90" s="38"/>
      <c r="C90" s="38"/>
      <c r="D90" s="38"/>
      <c r="E90" s="38">
        <f>E60/E28</f>
        <v>0.98995888638486274</v>
      </c>
      <c r="F90" s="38"/>
      <c r="G90" s="38">
        <f t="shared" ref="E90:I90" si="19">G59/G27</f>
        <v>0</v>
      </c>
      <c r="H90" s="38"/>
      <c r="I90" s="38">
        <f t="shared" si="19"/>
        <v>0.99834350151656792</v>
      </c>
    </row>
    <row r="91" spans="1:9" ht="21">
      <c r="A91" s="26" t="s">
        <v>82</v>
      </c>
      <c r="B91" s="39">
        <f>B60/B28</f>
        <v>0.9820738137920807</v>
      </c>
      <c r="C91" s="39">
        <f>C60/C28</f>
        <v>0.9870157121593961</v>
      </c>
      <c r="D91" s="39">
        <f>D60/D28</f>
        <v>0.96042519428011575</v>
      </c>
      <c r="E91" s="39">
        <f>E60/E28</f>
        <v>0.98995888638486274</v>
      </c>
      <c r="F91" s="39">
        <f>F60/F28</f>
        <v>0.95382159731266003</v>
      </c>
      <c r="G91" s="39">
        <f>G60/G28</f>
        <v>0.98092787275697302</v>
      </c>
      <c r="H91" s="39">
        <f>H60/H28</f>
        <v>0.90995001170200585</v>
      </c>
      <c r="I91" s="39">
        <f>I60/I28</f>
        <v>0.96570099120629982</v>
      </c>
    </row>
    <row r="93" spans="1:9">
      <c r="B93" s="56">
        <v>0.99376948220293615</v>
      </c>
      <c r="C93" s="56">
        <v>0.9870157121593961</v>
      </c>
      <c r="D93" s="56">
        <v>0.96042519428011563</v>
      </c>
      <c r="E93" s="56">
        <v>0.98995888638486274</v>
      </c>
      <c r="F93" s="56">
        <v>0.95382159731266014</v>
      </c>
      <c r="G93" s="56">
        <v>0.98092787275697302</v>
      </c>
      <c r="H93" s="56">
        <v>0.90995001170200585</v>
      </c>
      <c r="I93" s="56">
        <v>0.9658242625694009</v>
      </c>
    </row>
  </sheetData>
  <mergeCells count="12">
    <mergeCell ref="A65:A66"/>
    <mergeCell ref="B65:H65"/>
    <mergeCell ref="I65:I66"/>
    <mergeCell ref="A1:I1"/>
    <mergeCell ref="A33:I33"/>
    <mergeCell ref="A64:I64"/>
    <mergeCell ref="B2:H2"/>
    <mergeCell ref="A2:A3"/>
    <mergeCell ref="I2:I3"/>
    <mergeCell ref="A34:A35"/>
    <mergeCell ref="B34:H34"/>
    <mergeCell ref="I34:I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E552-CB90-704F-A0E1-C789ABD9448A}">
  <dimension ref="A1:Y37"/>
  <sheetViews>
    <sheetView tabSelected="1" zoomScale="50" zoomScaleNormal="50" workbookViewId="0">
      <selection activeCell="Y37" sqref="Y37"/>
    </sheetView>
  </sheetViews>
  <sheetFormatPr baseColWidth="10" defaultRowHeight="15.75"/>
  <cols>
    <col min="1" max="1" width="23" customWidth="1"/>
    <col min="2" max="2" width="20.5" customWidth="1"/>
    <col min="3" max="3" width="21.25" customWidth="1"/>
    <col min="4" max="4" width="11.625" customWidth="1"/>
    <col min="5" max="5" width="22.625" customWidth="1"/>
    <col min="6" max="6" width="21.875" customWidth="1"/>
    <col min="7" max="7" width="11.625" customWidth="1"/>
    <col min="8" max="8" width="23.125" customWidth="1"/>
    <col min="9" max="9" width="23.75" customWidth="1"/>
    <col min="10" max="10" width="12.5" customWidth="1"/>
    <col min="11" max="11" width="22" customWidth="1"/>
    <col min="12" max="12" width="24.25" customWidth="1"/>
    <col min="13" max="13" width="12" customWidth="1"/>
    <col min="14" max="14" width="25.125" customWidth="1"/>
    <col min="15" max="15" width="25.375" customWidth="1"/>
    <col min="16" max="16" width="11.5" customWidth="1"/>
    <col min="17" max="17" width="21.25" customWidth="1"/>
    <col min="18" max="18" width="23.375" customWidth="1"/>
    <col min="19" max="19" width="11.75" customWidth="1"/>
    <col min="20" max="21" width="22.5" bestFit="1" customWidth="1"/>
    <col min="22" max="22" width="11.5" customWidth="1"/>
    <col min="23" max="23" width="22.75" bestFit="1" customWidth="1"/>
    <col min="24" max="24" width="25.125" customWidth="1"/>
    <col min="25" max="25" width="13.625" customWidth="1"/>
  </cols>
  <sheetData>
    <row r="1" spans="1:25" ht="23.25">
      <c r="A1" s="68"/>
      <c r="B1" s="69" t="s">
        <v>716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8"/>
    </row>
    <row r="2" spans="1:25" ht="21">
      <c r="A2" s="68"/>
      <c r="B2" s="74" t="s">
        <v>717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68"/>
    </row>
    <row r="3" spans="1:25" ht="18.75">
      <c r="A3" s="68"/>
      <c r="B3" s="73" t="s">
        <v>718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68"/>
    </row>
    <row r="4" spans="1:25" ht="5.25" customHeight="1">
      <c r="A4" s="68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68"/>
    </row>
    <row r="5" spans="1:25" ht="17.25">
      <c r="A5" s="68"/>
      <c r="B5" s="72" t="s">
        <v>719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68"/>
    </row>
    <row r="6" spans="1:25">
      <c r="A6" s="68"/>
      <c r="B6" s="71" t="s">
        <v>721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68"/>
    </row>
    <row r="7" spans="1:25" ht="8.25" customHeight="1">
      <c r="A7" s="68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68"/>
    </row>
    <row r="8" spans="1:25">
      <c r="A8" s="28" t="s">
        <v>166</v>
      </c>
      <c r="B8" s="77" t="s">
        <v>160</v>
      </c>
      <c r="C8" s="77"/>
      <c r="D8" s="77"/>
      <c r="E8" s="78" t="s">
        <v>77</v>
      </c>
      <c r="F8" s="78"/>
      <c r="G8" s="78"/>
      <c r="H8" s="79" t="s">
        <v>63</v>
      </c>
      <c r="I8" s="79"/>
      <c r="J8" s="79"/>
      <c r="K8" s="80" t="s">
        <v>69</v>
      </c>
      <c r="L8" s="80"/>
      <c r="M8" s="80"/>
      <c r="N8" s="81" t="s">
        <v>45</v>
      </c>
      <c r="O8" s="81"/>
      <c r="P8" s="81"/>
      <c r="Q8" s="82" t="s">
        <v>75</v>
      </c>
      <c r="R8" s="82"/>
      <c r="S8" s="82"/>
      <c r="T8" s="75" t="s">
        <v>30</v>
      </c>
      <c r="U8" s="75"/>
      <c r="V8" s="75"/>
      <c r="W8" s="76" t="s">
        <v>82</v>
      </c>
      <c r="X8" s="76"/>
      <c r="Y8" s="76"/>
    </row>
    <row r="9" spans="1:25" ht="22.5">
      <c r="A9" s="29"/>
      <c r="B9" s="30" t="s">
        <v>176</v>
      </c>
      <c r="C9" s="30" t="s">
        <v>177</v>
      </c>
      <c r="D9" s="40" t="s">
        <v>178</v>
      </c>
      <c r="E9" s="30" t="s">
        <v>176</v>
      </c>
      <c r="F9" s="30" t="s">
        <v>177</v>
      </c>
      <c r="G9" s="40" t="s">
        <v>178</v>
      </c>
      <c r="H9" s="30" t="s">
        <v>176</v>
      </c>
      <c r="I9" s="30" t="s">
        <v>177</v>
      </c>
      <c r="J9" s="40" t="s">
        <v>178</v>
      </c>
      <c r="K9" s="30" t="s">
        <v>176</v>
      </c>
      <c r="L9" s="30" t="s">
        <v>177</v>
      </c>
      <c r="M9" s="40" t="s">
        <v>178</v>
      </c>
      <c r="N9" s="30" t="s">
        <v>176</v>
      </c>
      <c r="O9" s="30" t="s">
        <v>177</v>
      </c>
      <c r="P9" s="40" t="s">
        <v>178</v>
      </c>
      <c r="Q9" s="30" t="s">
        <v>176</v>
      </c>
      <c r="R9" s="30" t="s">
        <v>177</v>
      </c>
      <c r="S9" s="40" t="s">
        <v>178</v>
      </c>
      <c r="T9" s="30" t="s">
        <v>176</v>
      </c>
      <c r="U9" s="30" t="s">
        <v>177</v>
      </c>
      <c r="V9" s="40" t="s">
        <v>178</v>
      </c>
      <c r="W9" s="30" t="s">
        <v>176</v>
      </c>
      <c r="X9" s="30" t="s">
        <v>177</v>
      </c>
      <c r="Y9" s="40" t="s">
        <v>178</v>
      </c>
    </row>
    <row r="10" spans="1:25">
      <c r="A10" s="25" t="str">
        <f>VISTAS!A4</f>
        <v>01 - Usaquén</v>
      </c>
      <c r="B10" s="54">
        <f>VISTAS!B4</f>
        <v>0</v>
      </c>
      <c r="C10" s="54">
        <f>VISTAS!B36</f>
        <v>0</v>
      </c>
      <c r="D10" s="55"/>
      <c r="E10" s="42">
        <f>VISTAS!C4</f>
        <v>0</v>
      </c>
      <c r="F10" s="42">
        <f>VISTAS!C36</f>
        <v>0</v>
      </c>
      <c r="G10" s="43"/>
      <c r="H10" s="44">
        <f>VISTAS!D4</f>
        <v>1168581140</v>
      </c>
      <c r="I10" s="44">
        <f>VISTAS!D36</f>
        <v>1160248203</v>
      </c>
      <c r="J10" s="45">
        <f t="shared" ref="J10" si="0">+I10/H10</f>
        <v>0.99286918407736757</v>
      </c>
      <c r="K10" s="46">
        <f>VISTAS!F4</f>
        <v>0</v>
      </c>
      <c r="L10" s="46">
        <f>VISTAS!F36</f>
        <v>0</v>
      </c>
      <c r="M10" s="47"/>
      <c r="N10" s="48">
        <f>VISTAS!E4</f>
        <v>9620467348</v>
      </c>
      <c r="O10" s="48">
        <f>VISTAS!E36</f>
        <v>9616858867</v>
      </c>
      <c r="P10" s="49">
        <f t="shared" ref="P10" si="1">+O10/N10</f>
        <v>0.99962491624684424</v>
      </c>
      <c r="Q10" s="50">
        <f>VISTAS!G4</f>
        <v>473323876</v>
      </c>
      <c r="R10" s="50">
        <f>VISTAS!G36</f>
        <v>461417587</v>
      </c>
      <c r="S10" s="51">
        <f t="shared" ref="S10" si="2">+R10/Q10</f>
        <v>0.97484536571318026</v>
      </c>
      <c r="T10" s="52">
        <f>VISTAS!H4</f>
        <v>777893575</v>
      </c>
      <c r="U10" s="52">
        <f>VISTAS!H36</f>
        <v>777796529</v>
      </c>
      <c r="V10" s="53">
        <f t="shared" ref="V10:V34" si="3">+U10/T10</f>
        <v>0.99987524514519865</v>
      </c>
      <c r="W10" s="31">
        <f>+B10+E10+H10+K10+N10+Q10+T10</f>
        <v>12040265939</v>
      </c>
      <c r="X10" s="31">
        <f>+C10+F10+I10+L10+O10+R10+U10</f>
        <v>12016321186</v>
      </c>
      <c r="Y10" s="32">
        <f>+X10/W10</f>
        <v>0.99801127706636117</v>
      </c>
    </row>
    <row r="11" spans="1:25">
      <c r="A11" s="25" t="str">
        <f>VISTAS!A5</f>
        <v>02 - Chapinero</v>
      </c>
      <c r="B11" s="54">
        <f>VISTAS!B5</f>
        <v>0</v>
      </c>
      <c r="C11" s="54">
        <f>VISTAS!B37</f>
        <v>0</v>
      </c>
      <c r="D11" s="55"/>
      <c r="E11" s="42">
        <f>VISTAS!C5</f>
        <v>0</v>
      </c>
      <c r="F11" s="42">
        <f>VISTAS!C37</f>
        <v>0</v>
      </c>
      <c r="G11" s="43"/>
      <c r="H11" s="44">
        <f>VISTAS!D5</f>
        <v>2532975164</v>
      </c>
      <c r="I11" s="44">
        <f>VISTAS!D37</f>
        <v>2524515398</v>
      </c>
      <c r="J11" s="45">
        <f t="shared" ref="J11:J32" si="4">+I11/H11</f>
        <v>0.9966601464869318</v>
      </c>
      <c r="K11" s="46">
        <f>VISTAS!F5</f>
        <v>0</v>
      </c>
      <c r="L11" s="46">
        <f>VISTAS!F37</f>
        <v>0</v>
      </c>
      <c r="M11" s="47"/>
      <c r="N11" s="48">
        <f>VISTAS!E5</f>
        <v>2681282927</v>
      </c>
      <c r="O11" s="48">
        <f>VISTAS!E37</f>
        <v>2663420001</v>
      </c>
      <c r="P11" s="49">
        <f t="shared" ref="P11:P33" si="5">+O11/N11</f>
        <v>0.99333791827034601</v>
      </c>
      <c r="Q11" s="50">
        <f>VISTAS!G5</f>
        <v>484000355</v>
      </c>
      <c r="R11" s="50">
        <f>VISTAS!G37</f>
        <v>471825502</v>
      </c>
      <c r="S11" s="51">
        <f t="shared" ref="S11:S33" si="6">+R11/Q11</f>
        <v>0.97484536349152062</v>
      </c>
      <c r="T11" s="52">
        <f>VISTAS!H5</f>
        <v>36663194307</v>
      </c>
      <c r="U11" s="52">
        <f>VISTAS!H37</f>
        <v>21379266501</v>
      </c>
      <c r="V11" s="53">
        <f t="shared" si="3"/>
        <v>0.58312612703574818</v>
      </c>
      <c r="W11" s="31">
        <f t="shared" ref="W11:W33" si="7">+B11+E11+H11+K11+N11+Q11+T11</f>
        <v>42361452753</v>
      </c>
      <c r="X11" s="31">
        <f t="shared" ref="X11:X33" si="8">+C11+F11+I11+L11+O11+R11+U11</f>
        <v>27039027402</v>
      </c>
      <c r="Y11" s="32">
        <f t="shared" ref="Y11:Y33" si="9">+X11/W11</f>
        <v>0.63829320395734357</v>
      </c>
    </row>
    <row r="12" spans="1:25">
      <c r="A12" s="25" t="str">
        <f>VISTAS!A6</f>
        <v>03 - Santa Fe</v>
      </c>
      <c r="B12" s="54">
        <f>VISTAS!B6</f>
        <v>0</v>
      </c>
      <c r="C12" s="54">
        <f>VISTAS!B38</f>
        <v>0</v>
      </c>
      <c r="D12" s="55"/>
      <c r="E12" s="42">
        <f>VISTAS!C6</f>
        <v>996055192</v>
      </c>
      <c r="F12" s="42">
        <f>VISTAS!C38</f>
        <v>1206929466</v>
      </c>
      <c r="G12" s="43">
        <f t="shared" ref="G12:G32" si="10">+F12/E12</f>
        <v>1.2117094270414686</v>
      </c>
      <c r="H12" s="44">
        <f>VISTAS!D6</f>
        <v>29552228366</v>
      </c>
      <c r="I12" s="44">
        <f>VISTAS!D38</f>
        <v>28533438578</v>
      </c>
      <c r="J12" s="45">
        <f t="shared" si="4"/>
        <v>0.96552578792426624</v>
      </c>
      <c r="K12" s="46">
        <f>VISTAS!F6</f>
        <v>118938030</v>
      </c>
      <c r="L12" s="46">
        <f>VISTAS!F38</f>
        <v>118938030</v>
      </c>
      <c r="M12" s="47">
        <f t="shared" ref="M12:M32" si="11">+L12/K12</f>
        <v>1</v>
      </c>
      <c r="N12" s="48">
        <f>VISTAS!E6</f>
        <v>6142041228</v>
      </c>
      <c r="O12" s="48">
        <f>VISTAS!E38</f>
        <v>6111733371</v>
      </c>
      <c r="P12" s="49">
        <f t="shared" si="5"/>
        <v>0.99506550739812127</v>
      </c>
      <c r="Q12" s="50">
        <f>VISTAS!G6</f>
        <v>718289742</v>
      </c>
      <c r="R12" s="50">
        <f>VISTAS!G38</f>
        <v>700221425</v>
      </c>
      <c r="S12" s="51">
        <f t="shared" si="6"/>
        <v>0.9748453640035416</v>
      </c>
      <c r="T12" s="52">
        <f>VISTAS!H6</f>
        <v>986474265</v>
      </c>
      <c r="U12" s="52">
        <f>VISTAS!H38</f>
        <v>986355155</v>
      </c>
      <c r="V12" s="53">
        <f t="shared" si="3"/>
        <v>0.99987925686028922</v>
      </c>
      <c r="W12" s="31">
        <f t="shared" si="7"/>
        <v>38514026823</v>
      </c>
      <c r="X12" s="31">
        <f t="shared" si="8"/>
        <v>37657616025</v>
      </c>
      <c r="Y12" s="32">
        <f t="shared" si="9"/>
        <v>0.97776366512035129</v>
      </c>
    </row>
    <row r="13" spans="1:25">
      <c r="A13" s="25" t="str">
        <f>VISTAS!A7</f>
        <v>04 - San Cristóbal</v>
      </c>
      <c r="B13" s="54">
        <f>VISTAS!B7</f>
        <v>0</v>
      </c>
      <c r="C13" s="54">
        <f>VISTAS!B39</f>
        <v>0</v>
      </c>
      <c r="D13" s="55"/>
      <c r="E13" s="42">
        <f>VISTAS!C7</f>
        <v>0</v>
      </c>
      <c r="F13" s="42">
        <f>VISTAS!C39</f>
        <v>0</v>
      </c>
      <c r="G13" s="43"/>
      <c r="H13" s="44">
        <f>VISTAS!D7</f>
        <v>3675233153</v>
      </c>
      <c r="I13" s="44">
        <f>VISTAS!D39</f>
        <v>3657392709</v>
      </c>
      <c r="J13" s="45">
        <f t="shared" si="4"/>
        <v>0.99514576538213984</v>
      </c>
      <c r="K13" s="46">
        <f>VISTAS!F7</f>
        <v>0</v>
      </c>
      <c r="L13" s="46">
        <f>VISTAS!F39</f>
        <v>0</v>
      </c>
      <c r="M13" s="47"/>
      <c r="N13" s="48">
        <f>VISTAS!E7</f>
        <v>8765326146</v>
      </c>
      <c r="O13" s="48">
        <f>VISTAS!E39</f>
        <v>8729711511</v>
      </c>
      <c r="P13" s="49">
        <f t="shared" si="5"/>
        <v>0.99593687280920484</v>
      </c>
      <c r="Q13" s="50">
        <f>VISTAS!G7</f>
        <v>764554482</v>
      </c>
      <c r="R13" s="50">
        <f>VISTAS!G39</f>
        <v>745322393</v>
      </c>
      <c r="S13" s="51">
        <f t="shared" si="6"/>
        <v>0.97484536491148321</v>
      </c>
      <c r="T13" s="52">
        <f>VISTAS!H7</f>
        <v>5106909124</v>
      </c>
      <c r="U13" s="52">
        <f>VISTAS!H39</f>
        <v>5106797920</v>
      </c>
      <c r="V13" s="53">
        <f t="shared" si="3"/>
        <v>0.99997822479364717</v>
      </c>
      <c r="W13" s="31">
        <f t="shared" si="7"/>
        <v>18312022905</v>
      </c>
      <c r="X13" s="31">
        <f t="shared" si="8"/>
        <v>18239224533</v>
      </c>
      <c r="Y13" s="32">
        <f t="shared" si="9"/>
        <v>0.99602455870781359</v>
      </c>
    </row>
    <row r="14" spans="1:25">
      <c r="A14" s="25" t="str">
        <f>VISTAS!A8</f>
        <v>05 - Usme</v>
      </c>
      <c r="B14" s="54">
        <f>VISTAS!B8</f>
        <v>0</v>
      </c>
      <c r="C14" s="54">
        <f>VISTAS!B40</f>
        <v>0</v>
      </c>
      <c r="D14" s="55"/>
      <c r="E14" s="42">
        <f>VISTAS!C8</f>
        <v>0</v>
      </c>
      <c r="F14" s="42">
        <f>VISTAS!C40</f>
        <v>0</v>
      </c>
      <c r="G14" s="43"/>
      <c r="H14" s="44">
        <f>VISTAS!D8</f>
        <v>2995154185</v>
      </c>
      <c r="I14" s="44">
        <f>VISTAS!D40</f>
        <v>2977370611</v>
      </c>
      <c r="J14" s="45">
        <f t="shared" si="4"/>
        <v>0.99406255140751631</v>
      </c>
      <c r="K14" s="46">
        <f>VISTAS!F8</f>
        <v>3204643076</v>
      </c>
      <c r="L14" s="46">
        <f>VISTAS!F40</f>
        <v>2168787156</v>
      </c>
      <c r="M14" s="47">
        <f t="shared" si="11"/>
        <v>0.67676402787016643</v>
      </c>
      <c r="N14" s="48">
        <f>VISTAS!E8</f>
        <v>5280473478</v>
      </c>
      <c r="O14" s="48">
        <f>VISTAS!E40</f>
        <v>5227327229</v>
      </c>
      <c r="P14" s="49">
        <f t="shared" si="5"/>
        <v>0.98993532507616544</v>
      </c>
      <c r="Q14" s="50">
        <f>VISTAS!G8</f>
        <v>398588528</v>
      </c>
      <c r="R14" s="50">
        <f>VISTAS!G40</f>
        <v>388562178</v>
      </c>
      <c r="S14" s="51">
        <f t="shared" si="6"/>
        <v>0.97484536233315777</v>
      </c>
      <c r="T14" s="52">
        <f>VISTAS!H8</f>
        <v>1065626241</v>
      </c>
      <c r="U14" s="52">
        <f>VISTAS!H40</f>
        <v>1065522718</v>
      </c>
      <c r="V14" s="53">
        <f t="shared" si="3"/>
        <v>0.99990285242985111</v>
      </c>
      <c r="W14" s="31">
        <f t="shared" si="7"/>
        <v>12944485508</v>
      </c>
      <c r="X14" s="31">
        <f t="shared" si="8"/>
        <v>11827569892</v>
      </c>
      <c r="Y14" s="32">
        <f t="shared" si="9"/>
        <v>0.9137149471634296</v>
      </c>
    </row>
    <row r="15" spans="1:25">
      <c r="A15" s="25" t="str">
        <f>VISTAS!A9</f>
        <v>06 - Tunjuelito</v>
      </c>
      <c r="B15" s="54">
        <f>VISTAS!B9</f>
        <v>0</v>
      </c>
      <c r="C15" s="54">
        <f>VISTAS!B41</f>
        <v>0</v>
      </c>
      <c r="D15" s="55"/>
      <c r="E15" s="42">
        <f>VISTAS!C9</f>
        <v>0</v>
      </c>
      <c r="F15" s="42">
        <f>VISTAS!C41</f>
        <v>0</v>
      </c>
      <c r="G15" s="43"/>
      <c r="H15" s="44">
        <f>VISTAS!D9</f>
        <v>2442275962</v>
      </c>
      <c r="I15" s="44">
        <f>VISTAS!D41</f>
        <v>2434332792</v>
      </c>
      <c r="J15" s="45">
        <f t="shared" si="4"/>
        <v>0.99674763617069084</v>
      </c>
      <c r="K15" s="46">
        <f>VISTAS!F9</f>
        <v>0</v>
      </c>
      <c r="L15" s="46">
        <f>VISTAS!F41</f>
        <v>0</v>
      </c>
      <c r="M15" s="47"/>
      <c r="N15" s="48">
        <f>VISTAS!E9</f>
        <v>7757648466</v>
      </c>
      <c r="O15" s="48">
        <f>VISTAS!E41</f>
        <v>7715169953</v>
      </c>
      <c r="P15" s="49">
        <f t="shared" si="5"/>
        <v>0.99452430550492543</v>
      </c>
      <c r="Q15" s="50">
        <f>VISTAS!G9</f>
        <v>631098502</v>
      </c>
      <c r="R15" s="50">
        <f>VISTAS!G41</f>
        <v>615223449</v>
      </c>
      <c r="S15" s="51">
        <f t="shared" si="6"/>
        <v>0.97484536415521394</v>
      </c>
      <c r="T15" s="52">
        <f>VISTAS!H9</f>
        <v>2673682129</v>
      </c>
      <c r="U15" s="52">
        <f>VISTAS!H41</f>
        <v>2673381539</v>
      </c>
      <c r="V15" s="53">
        <f t="shared" si="3"/>
        <v>0.9998875745187733</v>
      </c>
      <c r="W15" s="31">
        <f t="shared" si="7"/>
        <v>13504705059</v>
      </c>
      <c r="X15" s="31">
        <f t="shared" si="8"/>
        <v>13438107733</v>
      </c>
      <c r="Y15" s="32">
        <f t="shared" si="9"/>
        <v>0.99506858345228222</v>
      </c>
    </row>
    <row r="16" spans="1:25">
      <c r="A16" s="25" t="str">
        <f>VISTAS!A10</f>
        <v>07 - Bosa</v>
      </c>
      <c r="B16" s="54">
        <f>VISTAS!B10</f>
        <v>0</v>
      </c>
      <c r="C16" s="54">
        <f>VISTAS!B42</f>
        <v>0</v>
      </c>
      <c r="D16" s="55"/>
      <c r="E16" s="42">
        <f>VISTAS!C10</f>
        <v>0</v>
      </c>
      <c r="F16" s="42">
        <f>VISTAS!C42</f>
        <v>0</v>
      </c>
      <c r="G16" s="43"/>
      <c r="H16" s="44">
        <f>VISTAS!D10</f>
        <v>4775027597</v>
      </c>
      <c r="I16" s="44">
        <f>VISTAS!D42</f>
        <v>4761260981</v>
      </c>
      <c r="J16" s="45">
        <f t="shared" si="4"/>
        <v>0.99711695572007808</v>
      </c>
      <c r="K16" s="46">
        <f>VISTAS!F10</f>
        <v>832569685</v>
      </c>
      <c r="L16" s="46">
        <f>VISTAS!F42</f>
        <v>832569685</v>
      </c>
      <c r="M16" s="47">
        <f t="shared" si="11"/>
        <v>1</v>
      </c>
      <c r="N16" s="48">
        <f>VISTAS!E10</f>
        <v>8157722674</v>
      </c>
      <c r="O16" s="48">
        <f>VISTAS!E42</f>
        <v>8102208793</v>
      </c>
      <c r="P16" s="49">
        <f t="shared" si="5"/>
        <v>0.99319492912195562</v>
      </c>
      <c r="Q16" s="50">
        <f>VISTAS!G10</f>
        <v>1680359075</v>
      </c>
      <c r="R16" s="50">
        <f>VISTAS!G42</f>
        <v>1638090255</v>
      </c>
      <c r="S16" s="51">
        <f t="shared" si="6"/>
        <v>0.97484536452424608</v>
      </c>
      <c r="T16" s="52">
        <f>VISTAS!H10</f>
        <v>2266715783</v>
      </c>
      <c r="U16" s="52">
        <f>VISTAS!H42</f>
        <v>2266615547</v>
      </c>
      <c r="V16" s="53">
        <f t="shared" si="3"/>
        <v>0.99995577919351353</v>
      </c>
      <c r="W16" s="31">
        <f t="shared" si="7"/>
        <v>17712394814</v>
      </c>
      <c r="X16" s="31">
        <f t="shared" si="8"/>
        <v>17600745261</v>
      </c>
      <c r="Y16" s="32">
        <f t="shared" si="9"/>
        <v>0.99369652979326373</v>
      </c>
    </row>
    <row r="17" spans="1:25">
      <c r="A17" s="25" t="str">
        <f>VISTAS!A11</f>
        <v>08 - Kennedy</v>
      </c>
      <c r="B17" s="54">
        <f>VISTAS!B11</f>
        <v>0</v>
      </c>
      <c r="C17" s="54">
        <f>VISTAS!B43</f>
        <v>0</v>
      </c>
      <c r="D17" s="55"/>
      <c r="E17" s="42">
        <f>VISTAS!C11</f>
        <v>0</v>
      </c>
      <c r="F17" s="42">
        <f>VISTAS!C43</f>
        <v>0</v>
      </c>
      <c r="G17" s="43"/>
      <c r="H17" s="44">
        <f>VISTAS!D11</f>
        <v>7509191651</v>
      </c>
      <c r="I17" s="44">
        <f>VISTAS!D43</f>
        <v>7481789966</v>
      </c>
      <c r="J17" s="45">
        <f t="shared" si="4"/>
        <v>0.9963509141498138</v>
      </c>
      <c r="K17" s="46">
        <f>VISTAS!F11</f>
        <v>0</v>
      </c>
      <c r="L17" s="46">
        <f>VISTAS!F43</f>
        <v>0</v>
      </c>
      <c r="M17" s="47"/>
      <c r="N17" s="48">
        <f>VISTAS!E11</f>
        <v>22388211403</v>
      </c>
      <c r="O17" s="48">
        <f>VISTAS!E43</f>
        <v>22340427608</v>
      </c>
      <c r="P17" s="49">
        <f t="shared" si="5"/>
        <v>0.99786567161887718</v>
      </c>
      <c r="Q17" s="50">
        <f>VISTAS!G11</f>
        <v>1551055059</v>
      </c>
      <c r="R17" s="50">
        <f>VISTAS!G43</f>
        <v>1512038834</v>
      </c>
      <c r="S17" s="51">
        <f t="shared" si="6"/>
        <v>0.97484536427407376</v>
      </c>
      <c r="T17" s="52">
        <f>VISTAS!H11</f>
        <v>2913074744</v>
      </c>
      <c r="U17" s="52">
        <f>VISTAS!H43</f>
        <v>2912721227</v>
      </c>
      <c r="V17" s="53">
        <f t="shared" si="3"/>
        <v>0.99987864472041843</v>
      </c>
      <c r="W17" s="31">
        <f t="shared" si="7"/>
        <v>34361532857</v>
      </c>
      <c r="X17" s="31">
        <f t="shared" si="8"/>
        <v>34246977635</v>
      </c>
      <c r="Y17" s="32">
        <f t="shared" si="9"/>
        <v>0.99666617835482674</v>
      </c>
    </row>
    <row r="18" spans="1:25">
      <c r="A18" s="25" t="str">
        <f>VISTAS!A12</f>
        <v>09 - Fontibón</v>
      </c>
      <c r="B18" s="54">
        <f>VISTAS!B12</f>
        <v>0</v>
      </c>
      <c r="C18" s="54">
        <f>VISTAS!B44</f>
        <v>0</v>
      </c>
      <c r="D18" s="55"/>
      <c r="E18" s="42">
        <f>VISTAS!C12</f>
        <v>0</v>
      </c>
      <c r="F18" s="42">
        <f>VISTAS!C44</f>
        <v>0</v>
      </c>
      <c r="G18" s="43"/>
      <c r="H18" s="44">
        <f>VISTAS!D12</f>
        <v>3701899727</v>
      </c>
      <c r="I18" s="44">
        <f>VISTAS!D44</f>
        <v>3688016929</v>
      </c>
      <c r="J18" s="45">
        <f t="shared" si="4"/>
        <v>0.99624981792490352</v>
      </c>
      <c r="K18" s="46">
        <f>VISTAS!F12</f>
        <v>54062741</v>
      </c>
      <c r="L18" s="46">
        <f>VISTAS!F44</f>
        <v>54062741</v>
      </c>
      <c r="M18" s="47">
        <f t="shared" si="11"/>
        <v>1</v>
      </c>
      <c r="N18" s="48">
        <f>VISTAS!E12</f>
        <v>3273431731</v>
      </c>
      <c r="O18" s="48">
        <f>VISTAS!E44</f>
        <v>3244783515</v>
      </c>
      <c r="P18" s="49">
        <f t="shared" si="5"/>
        <v>0.99124826226595897</v>
      </c>
      <c r="Q18" s="50">
        <f>VISTAS!G12</f>
        <v>297161983</v>
      </c>
      <c r="R18" s="50">
        <f>VISTAS!G44</f>
        <v>289686981</v>
      </c>
      <c r="S18" s="51">
        <f t="shared" si="6"/>
        <v>0.97484536236925035</v>
      </c>
      <c r="T18" s="52">
        <f>VISTAS!H12</f>
        <v>901659836</v>
      </c>
      <c r="U18" s="52">
        <f>VISTAS!H44</f>
        <v>901624358</v>
      </c>
      <c r="V18" s="53">
        <f t="shared" si="3"/>
        <v>0.9999606525669843</v>
      </c>
      <c r="W18" s="31">
        <f t="shared" si="7"/>
        <v>8228216018</v>
      </c>
      <c r="X18" s="31">
        <f t="shared" si="8"/>
        <v>8178174524</v>
      </c>
      <c r="Y18" s="32">
        <f t="shared" si="9"/>
        <v>0.99391830575539952</v>
      </c>
    </row>
    <row r="19" spans="1:25">
      <c r="A19" s="25" t="str">
        <f>VISTAS!A13</f>
        <v>10 - Engativá</v>
      </c>
      <c r="B19" s="54">
        <f>VISTAS!B13</f>
        <v>0</v>
      </c>
      <c r="C19" s="54">
        <f>VISTAS!B45</f>
        <v>0</v>
      </c>
      <c r="D19" s="55"/>
      <c r="E19" s="42">
        <f>VISTAS!C13</f>
        <v>0</v>
      </c>
      <c r="F19" s="42">
        <f>VISTAS!C45</f>
        <v>0</v>
      </c>
      <c r="G19" s="43"/>
      <c r="H19" s="44">
        <f>VISTAS!D13</f>
        <v>5654982368</v>
      </c>
      <c r="I19" s="44">
        <f>VISTAS!D45</f>
        <v>5632202890</v>
      </c>
      <c r="J19" s="45">
        <f t="shared" si="4"/>
        <v>0.99597178620239335</v>
      </c>
      <c r="K19" s="46">
        <f>VISTAS!F13</f>
        <v>0</v>
      </c>
      <c r="L19" s="46">
        <f>VISTAS!F45</f>
        <v>0</v>
      </c>
      <c r="M19" s="47"/>
      <c r="N19" s="48">
        <f>VISTAS!E13</f>
        <v>12895975558</v>
      </c>
      <c r="O19" s="48">
        <f>VISTAS!E45</f>
        <v>12839307792</v>
      </c>
      <c r="P19" s="49">
        <f t="shared" si="5"/>
        <v>0.99560577904749159</v>
      </c>
      <c r="Q19" s="50">
        <f>VISTAS!G13</f>
        <v>1005961522</v>
      </c>
      <c r="R19" s="50">
        <f>VISTAS!G45</f>
        <v>980656926</v>
      </c>
      <c r="S19" s="51">
        <f t="shared" si="6"/>
        <v>0.9748453639164143</v>
      </c>
      <c r="T19" s="52">
        <f>VISTAS!H13</f>
        <v>424664220</v>
      </c>
      <c r="U19" s="52">
        <f>VISTAS!H45</f>
        <v>424616476</v>
      </c>
      <c r="V19" s="53">
        <f t="shared" si="3"/>
        <v>0.99988757235069159</v>
      </c>
      <c r="W19" s="31">
        <f t="shared" si="7"/>
        <v>19981583668</v>
      </c>
      <c r="X19" s="31">
        <f t="shared" si="8"/>
        <v>19876784084</v>
      </c>
      <c r="Y19" s="32">
        <f t="shared" si="9"/>
        <v>0.99475519129307888</v>
      </c>
    </row>
    <row r="20" spans="1:25">
      <c r="A20" s="25" t="str">
        <f>VISTAS!A14</f>
        <v>11 - Suba</v>
      </c>
      <c r="B20" s="54">
        <f>VISTAS!B14</f>
        <v>0</v>
      </c>
      <c r="C20" s="54">
        <f>VISTAS!B46</f>
        <v>0</v>
      </c>
      <c r="D20" s="55"/>
      <c r="E20" s="42">
        <f>VISTAS!C14</f>
        <v>0</v>
      </c>
      <c r="F20" s="42">
        <f>VISTAS!C46</f>
        <v>0</v>
      </c>
      <c r="G20" s="43"/>
      <c r="H20" s="44">
        <f>VISTAS!D14</f>
        <v>5479232892</v>
      </c>
      <c r="I20" s="44">
        <f>VISTAS!D46</f>
        <v>5359886103</v>
      </c>
      <c r="J20" s="45">
        <f t="shared" si="4"/>
        <v>0.9782183398018629</v>
      </c>
      <c r="K20" s="46">
        <f>VISTAS!F14</f>
        <v>237876061</v>
      </c>
      <c r="L20" s="46">
        <f>VISTAS!F46</f>
        <v>237876061</v>
      </c>
      <c r="M20" s="47">
        <f t="shared" si="11"/>
        <v>1</v>
      </c>
      <c r="N20" s="48">
        <f>VISTAS!E14</f>
        <v>16571070505</v>
      </c>
      <c r="O20" s="48">
        <f>VISTAS!E46</f>
        <v>16507619162</v>
      </c>
      <c r="P20" s="49">
        <f t="shared" si="5"/>
        <v>0.99617095691066826</v>
      </c>
      <c r="Q20" s="50">
        <f>VISTAS!G14</f>
        <v>1336339215</v>
      </c>
      <c r="R20" s="50">
        <f>VISTAS!G46</f>
        <v>1302724089</v>
      </c>
      <c r="S20" s="51">
        <f t="shared" si="6"/>
        <v>0.97484536439350089</v>
      </c>
      <c r="T20" s="52">
        <f>VISTAS!H14</f>
        <v>3720851698</v>
      </c>
      <c r="U20" s="52">
        <f>VISTAS!H46</f>
        <v>3720555005</v>
      </c>
      <c r="V20" s="53">
        <f t="shared" si="3"/>
        <v>0.99992026207328832</v>
      </c>
      <c r="W20" s="31">
        <f t="shared" si="7"/>
        <v>27345370371</v>
      </c>
      <c r="X20" s="31">
        <f t="shared" si="8"/>
        <v>27128660420</v>
      </c>
      <c r="Y20" s="32">
        <f t="shared" si="9"/>
        <v>0.99207507713152709</v>
      </c>
    </row>
    <row r="21" spans="1:25">
      <c r="A21" s="25" t="str">
        <f>VISTAS!A15</f>
        <v>12 - Barrios Unidos</v>
      </c>
      <c r="B21" s="54">
        <f>VISTAS!B15</f>
        <v>0</v>
      </c>
      <c r="C21" s="54">
        <f>VISTAS!B47</f>
        <v>0</v>
      </c>
      <c r="D21" s="55"/>
      <c r="E21" s="42">
        <f>VISTAS!C15</f>
        <v>0</v>
      </c>
      <c r="F21" s="42">
        <f>VISTAS!C47</f>
        <v>0</v>
      </c>
      <c r="G21" s="43"/>
      <c r="H21" s="44">
        <f>VISTAS!D15</f>
        <v>2920386119</v>
      </c>
      <c r="I21" s="44">
        <f>VISTAS!D47</f>
        <v>2913259902</v>
      </c>
      <c r="J21" s="45">
        <f t="shared" si="4"/>
        <v>0.99755983739491261</v>
      </c>
      <c r="K21" s="46">
        <f>VISTAS!F15</f>
        <v>0</v>
      </c>
      <c r="L21" s="46">
        <f>VISTAS!F47</f>
        <v>0</v>
      </c>
      <c r="M21" s="47"/>
      <c r="N21" s="48">
        <f>VISTAS!E15</f>
        <v>8860132199</v>
      </c>
      <c r="O21" s="48">
        <f>VISTAS!E47</f>
        <v>8836058464</v>
      </c>
      <c r="P21" s="49">
        <f t="shared" si="5"/>
        <v>0.99728291469480368</v>
      </c>
      <c r="Q21" s="50">
        <f>VISTAS!G15</f>
        <v>1835168012</v>
      </c>
      <c r="R21" s="50">
        <f>VISTAS!G47</f>
        <v>1789005029</v>
      </c>
      <c r="S21" s="51">
        <f t="shared" si="6"/>
        <v>0.9748453641856526</v>
      </c>
      <c r="T21" s="52">
        <f>VISTAS!H15</f>
        <v>365232090</v>
      </c>
      <c r="U21" s="52">
        <f>VISTAS!H47</f>
        <v>365207548</v>
      </c>
      <c r="V21" s="53">
        <f t="shared" si="3"/>
        <v>0.9999328043710507</v>
      </c>
      <c r="W21" s="31">
        <f t="shared" si="7"/>
        <v>13980918420</v>
      </c>
      <c r="X21" s="31">
        <f t="shared" si="8"/>
        <v>13903530943</v>
      </c>
      <c r="Y21" s="32">
        <f t="shared" si="9"/>
        <v>0.99446477873089545</v>
      </c>
    </row>
    <row r="22" spans="1:25">
      <c r="A22" s="25" t="str">
        <f>VISTAS!A16</f>
        <v>13 - Teusaquillo</v>
      </c>
      <c r="B22" s="54">
        <f>VISTAS!B16</f>
        <v>0</v>
      </c>
      <c r="C22" s="54">
        <f>VISTAS!B48</f>
        <v>0</v>
      </c>
      <c r="D22" s="55"/>
      <c r="E22" s="42">
        <f>VISTAS!C16</f>
        <v>0</v>
      </c>
      <c r="F22" s="42">
        <f>VISTAS!C48</f>
        <v>0</v>
      </c>
      <c r="G22" s="43"/>
      <c r="H22" s="44">
        <f>VISTAS!D16</f>
        <v>5719060925</v>
      </c>
      <c r="I22" s="44">
        <f>VISTAS!D48</f>
        <v>5695552142</v>
      </c>
      <c r="J22" s="45">
        <f t="shared" si="4"/>
        <v>0.99588939804833432</v>
      </c>
      <c r="K22" s="46">
        <f>VISTAS!F16</f>
        <v>439712609</v>
      </c>
      <c r="L22" s="46">
        <f>VISTAS!F48</f>
        <v>439712609</v>
      </c>
      <c r="M22" s="47">
        <f t="shared" si="11"/>
        <v>1</v>
      </c>
      <c r="N22" s="48">
        <f>VISTAS!E16</f>
        <v>7501100475</v>
      </c>
      <c r="O22" s="48">
        <f>VISTAS!E48</f>
        <v>7427666261</v>
      </c>
      <c r="P22" s="49">
        <f t="shared" si="5"/>
        <v>0.99021020792285819</v>
      </c>
      <c r="Q22" s="50">
        <f>VISTAS!G16</f>
        <v>529671957</v>
      </c>
      <c r="R22" s="50">
        <f>VISTAS!G48</f>
        <v>516348252</v>
      </c>
      <c r="S22" s="51">
        <f t="shared" si="6"/>
        <v>0.97484536452436732</v>
      </c>
      <c r="T22" s="52">
        <f>VISTAS!H16</f>
        <v>3768401622</v>
      </c>
      <c r="U22" s="52">
        <f>VISTAS!H48</f>
        <v>3768003668</v>
      </c>
      <c r="V22" s="53">
        <f t="shared" si="3"/>
        <v>0.99989439713705763</v>
      </c>
      <c r="W22" s="31">
        <f t="shared" si="7"/>
        <v>17957947588</v>
      </c>
      <c r="X22" s="31">
        <f t="shared" si="8"/>
        <v>17847282932</v>
      </c>
      <c r="Y22" s="32">
        <f t="shared" si="9"/>
        <v>0.99383756660065381</v>
      </c>
    </row>
    <row r="23" spans="1:25">
      <c r="A23" s="25" t="str">
        <f>VISTAS!A17</f>
        <v>14 - Los Mártires</v>
      </c>
      <c r="B23" s="54">
        <f>VISTAS!B17</f>
        <v>0</v>
      </c>
      <c r="C23" s="54">
        <f>VISTAS!B49</f>
        <v>0</v>
      </c>
      <c r="D23" s="55"/>
      <c r="E23" s="42">
        <f>VISTAS!C17</f>
        <v>3216944547</v>
      </c>
      <c r="F23" s="42">
        <f>VISTAS!C49</f>
        <v>3115697462</v>
      </c>
      <c r="G23" s="43">
        <f t="shared" si="10"/>
        <v>0.96852694116396276</v>
      </c>
      <c r="H23" s="44">
        <f>VISTAS!D17</f>
        <v>2041068094</v>
      </c>
      <c r="I23" s="44">
        <f>VISTAS!D49</f>
        <v>2031113615</v>
      </c>
      <c r="J23" s="45">
        <f t="shared" si="4"/>
        <v>0.99512290695775285</v>
      </c>
      <c r="K23" s="46">
        <f>VISTAS!F17</f>
        <v>1565220605</v>
      </c>
      <c r="L23" s="46">
        <f>VISTAS!F49</f>
        <v>1490847188</v>
      </c>
      <c r="M23" s="47">
        <f t="shared" si="11"/>
        <v>0.95248374781010503</v>
      </c>
      <c r="N23" s="48">
        <f>VISTAS!E17</f>
        <v>1169826883</v>
      </c>
      <c r="O23" s="48">
        <f>VISTAS!E49</f>
        <v>1165425986</v>
      </c>
      <c r="P23" s="49">
        <f t="shared" si="5"/>
        <v>0.99623799293386561</v>
      </c>
      <c r="Q23" s="50">
        <f>VISTAS!G17</f>
        <v>579495523</v>
      </c>
      <c r="R23" s="50">
        <f>VISTAS!G49</f>
        <v>564918524</v>
      </c>
      <c r="S23" s="51">
        <f t="shared" si="6"/>
        <v>0.97484536390456289</v>
      </c>
      <c r="T23" s="52">
        <f>VISTAS!H17</f>
        <v>354053005</v>
      </c>
      <c r="U23" s="52">
        <f>VISTAS!H49</f>
        <v>353991546</v>
      </c>
      <c r="V23" s="53">
        <f t="shared" si="3"/>
        <v>0.99982641299711605</v>
      </c>
      <c r="W23" s="31">
        <f t="shared" si="7"/>
        <v>8926608657</v>
      </c>
      <c r="X23" s="31">
        <f t="shared" si="8"/>
        <v>8721994321</v>
      </c>
      <c r="Y23" s="32">
        <f t="shared" si="9"/>
        <v>0.97707815544937693</v>
      </c>
    </row>
    <row r="24" spans="1:25">
      <c r="A24" s="25" t="str">
        <f>VISTAS!A18</f>
        <v>15 - Antonio Nariño</v>
      </c>
      <c r="B24" s="54">
        <f>VISTAS!B18</f>
        <v>0</v>
      </c>
      <c r="C24" s="54">
        <f>VISTAS!B50</f>
        <v>0</v>
      </c>
      <c r="D24" s="55"/>
      <c r="E24" s="42">
        <f>VISTAS!C18</f>
        <v>0</v>
      </c>
      <c r="F24" s="42">
        <f>VISTAS!C50</f>
        <v>0</v>
      </c>
      <c r="G24" s="43"/>
      <c r="H24" s="44">
        <f>VISTAS!D18</f>
        <v>599701061</v>
      </c>
      <c r="I24" s="44">
        <f>VISTAS!D50</f>
        <v>594718001</v>
      </c>
      <c r="J24" s="45">
        <f t="shared" si="4"/>
        <v>0.99169076007354273</v>
      </c>
      <c r="K24" s="46">
        <f>VISTAS!F18</f>
        <v>308000000</v>
      </c>
      <c r="L24" s="46">
        <f>VISTAS!F50</f>
        <v>307999998</v>
      </c>
      <c r="M24" s="47">
        <f t="shared" si="11"/>
        <v>0.99999999350649349</v>
      </c>
      <c r="N24" s="48">
        <f>VISTAS!E18</f>
        <v>1512446557</v>
      </c>
      <c r="O24" s="48">
        <f>VISTAS!E50</f>
        <v>1505523122</v>
      </c>
      <c r="P24" s="49">
        <f t="shared" si="5"/>
        <v>0.99542236056675426</v>
      </c>
      <c r="Q24" s="50">
        <f>VISTAS!G18</f>
        <v>298941396</v>
      </c>
      <c r="R24" s="50">
        <f>VISTAS!G50</f>
        <v>291421634</v>
      </c>
      <c r="S24" s="51">
        <f t="shared" si="6"/>
        <v>0.97484536400572641</v>
      </c>
      <c r="T24" s="52">
        <f>VISTAS!H18</f>
        <v>1189830128</v>
      </c>
      <c r="U24" s="52">
        <f>VISTAS!H50</f>
        <v>1189696360</v>
      </c>
      <c r="V24" s="53">
        <f t="shared" si="3"/>
        <v>0.99988757386718319</v>
      </c>
      <c r="W24" s="31">
        <f t="shared" si="7"/>
        <v>3908919142</v>
      </c>
      <c r="X24" s="31">
        <f t="shared" si="8"/>
        <v>3889359115</v>
      </c>
      <c r="Y24" s="32">
        <f t="shared" si="9"/>
        <v>0.99499605228723353</v>
      </c>
    </row>
    <row r="25" spans="1:25">
      <c r="A25" s="25" t="str">
        <f>VISTAS!A19</f>
        <v>16 - Puente Aranda</v>
      </c>
      <c r="B25" s="54">
        <f>VISTAS!B19</f>
        <v>0</v>
      </c>
      <c r="C25" s="54">
        <f>VISTAS!B51</f>
        <v>0</v>
      </c>
      <c r="D25" s="55"/>
      <c r="E25" s="42">
        <f>VISTAS!C19</f>
        <v>0</v>
      </c>
      <c r="F25" s="42">
        <f>VISTAS!C51</f>
        <v>0</v>
      </c>
      <c r="G25" s="43"/>
      <c r="H25" s="44">
        <f>VISTAS!D19</f>
        <v>1023763075</v>
      </c>
      <c r="I25" s="44">
        <f>VISTAS!D51</f>
        <v>1016340219</v>
      </c>
      <c r="J25" s="45">
        <f t="shared" si="4"/>
        <v>0.99274943961033169</v>
      </c>
      <c r="K25" s="46">
        <f>VISTAS!F19</f>
        <v>0</v>
      </c>
      <c r="L25" s="46">
        <f>VISTAS!F51</f>
        <v>0</v>
      </c>
      <c r="M25" s="47"/>
      <c r="N25" s="48">
        <f>VISTAS!E19</f>
        <v>18616711778</v>
      </c>
      <c r="O25" s="48">
        <f>VISTAS!E51</f>
        <v>18030282146</v>
      </c>
      <c r="P25" s="49">
        <f t="shared" si="5"/>
        <v>0.96849982752093722</v>
      </c>
      <c r="Q25" s="50">
        <f>VISTAS!G19</f>
        <v>342833585</v>
      </c>
      <c r="R25" s="50">
        <f>VISTAS!G51</f>
        <v>334209731</v>
      </c>
      <c r="S25" s="51">
        <f t="shared" si="6"/>
        <v>0.97484536411448719</v>
      </c>
      <c r="T25" s="52">
        <f>VISTAS!H19</f>
        <v>601442140</v>
      </c>
      <c r="U25" s="52">
        <f>VISTAS!H51</f>
        <v>601356386</v>
      </c>
      <c r="V25" s="53">
        <f t="shared" si="3"/>
        <v>0.9998574193687193</v>
      </c>
      <c r="W25" s="31">
        <f t="shared" si="7"/>
        <v>20584750578</v>
      </c>
      <c r="X25" s="31">
        <f t="shared" si="8"/>
        <v>19982188482</v>
      </c>
      <c r="Y25" s="32">
        <f t="shared" si="9"/>
        <v>0.97072774364125691</v>
      </c>
    </row>
    <row r="26" spans="1:25">
      <c r="A26" s="25" t="str">
        <f>VISTAS!A20</f>
        <v>17 - La Candelaria</v>
      </c>
      <c r="B26" s="54">
        <f>VISTAS!B20</f>
        <v>0</v>
      </c>
      <c r="C26" s="54">
        <f>VISTAS!B52</f>
        <v>0</v>
      </c>
      <c r="D26" s="55"/>
      <c r="E26" s="42">
        <f>VISTAS!C20</f>
        <v>5453411729</v>
      </c>
      <c r="F26" s="42">
        <f>VISTAS!C52</f>
        <v>5199294667</v>
      </c>
      <c r="G26" s="43">
        <f t="shared" si="10"/>
        <v>0.95340218662591281</v>
      </c>
      <c r="H26" s="44">
        <f>VISTAS!D20</f>
        <v>4428651396</v>
      </c>
      <c r="I26" s="44">
        <f>VISTAS!D52</f>
        <v>4388881029</v>
      </c>
      <c r="J26" s="45">
        <f t="shared" si="4"/>
        <v>0.99101975670608866</v>
      </c>
      <c r="K26" s="46">
        <f>VISTAS!F20</f>
        <v>1621762962</v>
      </c>
      <c r="L26" s="46">
        <f>VISTAS!F52</f>
        <v>1615364250</v>
      </c>
      <c r="M26" s="47">
        <f t="shared" si="11"/>
        <v>0.99605447149187021</v>
      </c>
      <c r="N26" s="48">
        <f>VISTAS!E20</f>
        <v>120859100</v>
      </c>
      <c r="O26" s="48">
        <f>VISTAS!E52</f>
        <v>120262608</v>
      </c>
      <c r="P26" s="49">
        <f t="shared" si="5"/>
        <v>0.99506456692131584</v>
      </c>
      <c r="Q26" s="50">
        <f>VISTAS!G20</f>
        <v>87784378</v>
      </c>
      <c r="R26" s="50">
        <f>VISTAS!G52</f>
        <v>85576194</v>
      </c>
      <c r="S26" s="51">
        <f t="shared" si="6"/>
        <v>0.97484536485523654</v>
      </c>
      <c r="T26" s="52">
        <f>VISTAS!H20</f>
        <v>404126131</v>
      </c>
      <c r="U26" s="52">
        <f>VISTAS!H52</f>
        <v>404114882</v>
      </c>
      <c r="V26" s="53">
        <f t="shared" si="3"/>
        <v>0.99997216463094785</v>
      </c>
      <c r="W26" s="31">
        <f t="shared" si="7"/>
        <v>12116595696</v>
      </c>
      <c r="X26" s="31">
        <f t="shared" si="8"/>
        <v>11813493630</v>
      </c>
      <c r="Y26" s="32">
        <f t="shared" si="9"/>
        <v>0.97498455229466297</v>
      </c>
    </row>
    <row r="27" spans="1:25">
      <c r="A27" s="25" t="str">
        <f>VISTAS!A21</f>
        <v>18 - Rafael Uribe Uribe</v>
      </c>
      <c r="B27" s="54">
        <f>VISTAS!B21</f>
        <v>0</v>
      </c>
      <c r="C27" s="54">
        <f>VISTAS!B53</f>
        <v>0</v>
      </c>
      <c r="D27" s="55"/>
      <c r="E27" s="42">
        <f>VISTAS!C21</f>
        <v>0</v>
      </c>
      <c r="F27" s="42">
        <f>VISTAS!C53</f>
        <v>0</v>
      </c>
      <c r="G27" s="43"/>
      <c r="H27" s="44">
        <f>VISTAS!D21</f>
        <v>3556514094</v>
      </c>
      <c r="I27" s="44">
        <f>VISTAS!D53</f>
        <v>3546471166</v>
      </c>
      <c r="J27" s="45">
        <f t="shared" si="4"/>
        <v>0.99717618776853922</v>
      </c>
      <c r="K27" s="46">
        <f>VISTAS!F21</f>
        <v>20000000</v>
      </c>
      <c r="L27" s="46">
        <f>VISTAS!F53</f>
        <v>20000000</v>
      </c>
      <c r="M27" s="47">
        <f t="shared" si="11"/>
        <v>1</v>
      </c>
      <c r="N27" s="48">
        <f>VISTAS!E21</f>
        <v>5933471502</v>
      </c>
      <c r="O27" s="48">
        <f>VISTAS!E53</f>
        <v>5891897267</v>
      </c>
      <c r="P27" s="49">
        <f t="shared" si="5"/>
        <v>0.99299326962538093</v>
      </c>
      <c r="Q27" s="50">
        <f>VISTAS!G21</f>
        <v>3433080949</v>
      </c>
      <c r="R27" s="50">
        <f>VISTAS!G53</f>
        <v>3346723048</v>
      </c>
      <c r="S27" s="51">
        <f t="shared" si="6"/>
        <v>0.97484536418369205</v>
      </c>
      <c r="T27" s="52">
        <f>VISTAS!H21</f>
        <v>351793517</v>
      </c>
      <c r="U27" s="52">
        <f>VISTAS!H53</f>
        <v>351708365</v>
      </c>
      <c r="V27" s="53">
        <f t="shared" si="3"/>
        <v>0.99975794892206615</v>
      </c>
      <c r="W27" s="31">
        <f t="shared" si="7"/>
        <v>13294860062</v>
      </c>
      <c r="X27" s="31">
        <f t="shared" si="8"/>
        <v>13156799846</v>
      </c>
      <c r="Y27" s="32">
        <f t="shared" si="9"/>
        <v>0.98961551942960191</v>
      </c>
    </row>
    <row r="28" spans="1:25">
      <c r="A28" s="25" t="str">
        <f>VISTAS!A22</f>
        <v>19 - Ciudad Bolívar</v>
      </c>
      <c r="B28" s="54">
        <f>VISTAS!B22</f>
        <v>0</v>
      </c>
      <c r="C28" s="54">
        <f>VISTAS!B54</f>
        <v>0</v>
      </c>
      <c r="D28" s="55"/>
      <c r="E28" s="42">
        <f>VISTAS!C22</f>
        <v>0</v>
      </c>
      <c r="F28" s="42">
        <f>VISTAS!C54</f>
        <v>0</v>
      </c>
      <c r="G28" s="43"/>
      <c r="H28" s="44">
        <f>VISTAS!D22</f>
        <v>5634144415</v>
      </c>
      <c r="I28" s="44">
        <f>VISTAS!D54</f>
        <v>5526218935</v>
      </c>
      <c r="J28" s="45">
        <f t="shared" si="4"/>
        <v>0.98084438877486602</v>
      </c>
      <c r="K28" s="46">
        <f>VISTAS!F22</f>
        <v>249918085</v>
      </c>
      <c r="L28" s="46">
        <f>VISTAS!F54</f>
        <v>249918085</v>
      </c>
      <c r="M28" s="47">
        <f t="shared" si="11"/>
        <v>1</v>
      </c>
      <c r="N28" s="48">
        <f>VISTAS!E22</f>
        <v>9283079011</v>
      </c>
      <c r="O28" s="48">
        <f>VISTAS!E54</f>
        <v>9209272449</v>
      </c>
      <c r="P28" s="49">
        <f t="shared" si="5"/>
        <v>0.99204934462880878</v>
      </c>
      <c r="Q28" s="50">
        <f>VISTAS!G22</f>
        <v>1425903143</v>
      </c>
      <c r="R28" s="50">
        <f>VISTAS!G54</f>
        <v>1390613153</v>
      </c>
      <c r="S28" s="51">
        <f t="shared" si="6"/>
        <v>0.97525078041012492</v>
      </c>
      <c r="T28" s="52">
        <f>VISTAS!H22</f>
        <v>7245286841</v>
      </c>
      <c r="U28" s="52">
        <f>VISTAS!H54</f>
        <v>7245107111</v>
      </c>
      <c r="V28" s="53">
        <f t="shared" si="3"/>
        <v>0.99997519352871123</v>
      </c>
      <c r="W28" s="31">
        <f t="shared" si="7"/>
        <v>23838331495</v>
      </c>
      <c r="X28" s="31">
        <f t="shared" si="8"/>
        <v>23621129733</v>
      </c>
      <c r="Y28" s="32">
        <f t="shared" si="9"/>
        <v>0.99088855014682731</v>
      </c>
    </row>
    <row r="29" spans="1:25">
      <c r="A29" s="25" t="str">
        <f>VISTAS!A23</f>
        <v>20 - Sumapaz</v>
      </c>
      <c r="B29" s="54">
        <f>VISTAS!B23</f>
        <v>0</v>
      </c>
      <c r="C29" s="54">
        <f>VISTAS!B55</f>
        <v>0</v>
      </c>
      <c r="D29" s="55"/>
      <c r="E29" s="42">
        <f>VISTAS!C23</f>
        <v>0</v>
      </c>
      <c r="F29" s="42">
        <f>VISTAS!C55</f>
        <v>0</v>
      </c>
      <c r="G29" s="43"/>
      <c r="H29" s="44">
        <f>VISTAS!D23</f>
        <v>336187323</v>
      </c>
      <c r="I29" s="44">
        <f>VISTAS!D55</f>
        <v>333444181</v>
      </c>
      <c r="J29" s="45">
        <f t="shared" si="4"/>
        <v>0.9918404359345816</v>
      </c>
      <c r="K29" s="46">
        <f>VISTAS!F23</f>
        <v>427448448</v>
      </c>
      <c r="L29" s="46">
        <f>VISTAS!F55</f>
        <v>427448448</v>
      </c>
      <c r="M29" s="47">
        <f t="shared" si="11"/>
        <v>1</v>
      </c>
      <c r="N29" s="48">
        <f>VISTAS!E23</f>
        <v>0</v>
      </c>
      <c r="O29" s="48">
        <f>VISTAS!E55</f>
        <v>0</v>
      </c>
      <c r="P29" s="49"/>
      <c r="Q29" s="50">
        <f>VISTAS!G23</f>
        <v>194549162</v>
      </c>
      <c r="R29" s="50">
        <f>VISTAS!G55</f>
        <v>189655348</v>
      </c>
      <c r="S29" s="51">
        <f t="shared" si="6"/>
        <v>0.97484536068060779</v>
      </c>
      <c r="T29" s="52">
        <f>VISTAS!H23</f>
        <v>550061602</v>
      </c>
      <c r="U29" s="52">
        <f>VISTAS!H55</f>
        <v>550032589</v>
      </c>
      <c r="V29" s="53">
        <f t="shared" si="3"/>
        <v>0.99994725499854109</v>
      </c>
      <c r="W29" s="31">
        <f t="shared" si="7"/>
        <v>1508246535</v>
      </c>
      <c r="X29" s="31">
        <f t="shared" si="8"/>
        <v>1500580566</v>
      </c>
      <c r="Y29" s="32">
        <f t="shared" si="9"/>
        <v>0.99491729712477017</v>
      </c>
    </row>
    <row r="30" spans="1:25">
      <c r="A30" s="25" t="str">
        <f>VISTAS!A24</f>
        <v>55 - Especial</v>
      </c>
      <c r="B30" s="54">
        <f>VISTAS!B24</f>
        <v>0</v>
      </c>
      <c r="C30" s="54">
        <f>VISTAS!B56</f>
        <v>0</v>
      </c>
      <c r="D30" s="55"/>
      <c r="E30" s="42">
        <f>VISTAS!C24</f>
        <v>0</v>
      </c>
      <c r="F30" s="42">
        <f>VISTAS!C56</f>
        <v>0</v>
      </c>
      <c r="G30" s="43"/>
      <c r="H30" s="44">
        <f>VISTAS!D24</f>
        <v>0</v>
      </c>
      <c r="I30" s="44">
        <f>VISTAS!D56</f>
        <v>0</v>
      </c>
      <c r="J30" s="45"/>
      <c r="K30" s="46">
        <f>VISTAS!F24</f>
        <v>0</v>
      </c>
      <c r="L30" s="46">
        <f>VISTAS!F56</f>
        <v>0</v>
      </c>
      <c r="M30" s="47"/>
      <c r="N30" s="48">
        <f>VISTAS!E24</f>
        <v>583059345</v>
      </c>
      <c r="O30" s="48">
        <f>VISTAS!E56</f>
        <v>583059345</v>
      </c>
      <c r="P30" s="49">
        <f t="shared" si="5"/>
        <v>1</v>
      </c>
      <c r="Q30" s="50">
        <f>VISTAS!G24</f>
        <v>0</v>
      </c>
      <c r="R30" s="50">
        <f>VISTAS!G56</f>
        <v>0</v>
      </c>
      <c r="S30" s="51"/>
      <c r="T30" s="52">
        <f>VISTAS!H24</f>
        <v>0</v>
      </c>
      <c r="U30" s="52">
        <f>VISTAS!H56</f>
        <v>0</v>
      </c>
      <c r="V30" s="53"/>
      <c r="W30" s="31">
        <f t="shared" si="7"/>
        <v>583059345</v>
      </c>
      <c r="X30" s="31">
        <f t="shared" si="8"/>
        <v>583059345</v>
      </c>
      <c r="Y30" s="32">
        <f t="shared" si="9"/>
        <v>1</v>
      </c>
    </row>
    <row r="31" spans="1:25">
      <c r="A31" s="25" t="str">
        <f>VISTAS!A25</f>
        <v>66 - Entidad</v>
      </c>
      <c r="B31" s="54">
        <f>VISTAS!B25</f>
        <v>1471063951</v>
      </c>
      <c r="C31" s="54">
        <f>VISTAS!B57</f>
        <v>1467420322</v>
      </c>
      <c r="D31" s="55">
        <f>VISTAS!B88</f>
        <v>0.99752313351331656</v>
      </c>
      <c r="E31" s="42">
        <f>VISTAS!C25</f>
        <v>3250000000</v>
      </c>
      <c r="F31" s="42">
        <f>VISTAS!C57</f>
        <v>3241090107</v>
      </c>
      <c r="G31" s="43">
        <f t="shared" si="10"/>
        <v>0.99725849446153847</v>
      </c>
      <c r="H31" s="44">
        <f>VISTAS!D25</f>
        <v>19370000000</v>
      </c>
      <c r="I31" s="44">
        <f>VISTAS!D57</f>
        <v>18764623305</v>
      </c>
      <c r="J31" s="45">
        <f t="shared" si="4"/>
        <v>0.96874668585441404</v>
      </c>
      <c r="K31" s="46">
        <f>VISTAS!F25</f>
        <v>6186805600</v>
      </c>
      <c r="L31" s="46">
        <f>VISTAS!F57</f>
        <v>6174993221</v>
      </c>
      <c r="M31" s="47">
        <f t="shared" si="11"/>
        <v>0.99809071437447461</v>
      </c>
      <c r="N31" s="48">
        <f>VISTAS!E25</f>
        <v>14198710000</v>
      </c>
      <c r="O31" s="48">
        <f>VISTAS!E57</f>
        <v>13977950398</v>
      </c>
      <c r="P31" s="49">
        <f t="shared" si="5"/>
        <v>0.98445213670819387</v>
      </c>
      <c r="Q31" s="50">
        <f>VISTAS!G25</f>
        <v>0</v>
      </c>
      <c r="R31" s="50">
        <f>VISTAS!G57</f>
        <v>0</v>
      </c>
      <c r="S31" s="51"/>
      <c r="T31" s="52">
        <f>VISTAS!H25</f>
        <v>0</v>
      </c>
      <c r="U31" s="52">
        <f>VISTAS!H57</f>
        <v>0</v>
      </c>
      <c r="V31" s="53"/>
      <c r="W31" s="31">
        <f t="shared" si="7"/>
        <v>44476579551</v>
      </c>
      <c r="X31" s="31">
        <f t="shared" si="8"/>
        <v>43626077353</v>
      </c>
      <c r="Y31" s="32">
        <f t="shared" si="9"/>
        <v>0.98087752685602192</v>
      </c>
    </row>
    <row r="32" spans="1:25">
      <c r="A32" s="25" t="str">
        <f>VISTAS!A26</f>
        <v>77 - Distrital</v>
      </c>
      <c r="B32" s="54">
        <f>VISTAS!B26</f>
        <v>10920450754</v>
      </c>
      <c r="C32" s="54">
        <f>VISTAS!B58</f>
        <v>10701961783</v>
      </c>
      <c r="D32" s="55">
        <f>VISTAS!B89</f>
        <v>0.9799926783315267</v>
      </c>
      <c r="E32" s="42">
        <f>VISTAS!C26</f>
        <v>3190279447</v>
      </c>
      <c r="F32" s="42">
        <f>VISTAS!C58</f>
        <v>3134545302</v>
      </c>
      <c r="G32" s="43">
        <f t="shared" si="10"/>
        <v>0.98253001157863773</v>
      </c>
      <c r="H32" s="44">
        <f>VISTAS!D26</f>
        <v>62202597933</v>
      </c>
      <c r="I32" s="44">
        <f>VISTAS!D58</f>
        <v>57280419683</v>
      </c>
      <c r="J32" s="45">
        <f t="shared" si="4"/>
        <v>0.92086860656042369</v>
      </c>
      <c r="K32" s="46">
        <f>VISTAS!F26</f>
        <v>14601873927</v>
      </c>
      <c r="L32" s="46">
        <f>VISTAS!F58</f>
        <v>14351019413</v>
      </c>
      <c r="M32" s="47">
        <f t="shared" si="11"/>
        <v>0.98282038899567881</v>
      </c>
      <c r="N32" s="48">
        <f>VISTAS!E26</f>
        <v>244897569772</v>
      </c>
      <c r="O32" s="48">
        <f>VISTAS!E58</f>
        <v>242181845524</v>
      </c>
      <c r="P32" s="49">
        <f t="shared" si="5"/>
        <v>0.98891077502104918</v>
      </c>
      <c r="Q32" s="50">
        <f>VISTAS!G26</f>
        <v>15958766754</v>
      </c>
      <c r="R32" s="50">
        <f>VISTAS!G58</f>
        <v>15764302472</v>
      </c>
      <c r="S32" s="51">
        <f t="shared" si="6"/>
        <v>0.9878145795976836</v>
      </c>
      <c r="T32" s="52">
        <f>VISTAS!H26</f>
        <v>104868925887</v>
      </c>
      <c r="U32" s="52">
        <f>VISTAS!H58</f>
        <v>104198578634</v>
      </c>
      <c r="V32" s="53">
        <f t="shared" si="3"/>
        <v>0.99360776085642066</v>
      </c>
      <c r="W32" s="31">
        <f t="shared" si="7"/>
        <v>456640464474</v>
      </c>
      <c r="X32" s="31">
        <f t="shared" si="8"/>
        <v>447612672811</v>
      </c>
      <c r="Y32" s="32">
        <f t="shared" si="9"/>
        <v>0.98022997880093909</v>
      </c>
    </row>
    <row r="33" spans="1:25">
      <c r="A33" s="25" t="str">
        <f>VISTAS!A27</f>
        <v>98 - Regional</v>
      </c>
      <c r="B33" s="54">
        <f>VISTAS!B27</f>
        <v>0</v>
      </c>
      <c r="C33" s="54">
        <f>VISTAS!B59</f>
        <v>0</v>
      </c>
      <c r="D33" s="55"/>
      <c r="E33" s="42">
        <f>VISTAS!C27</f>
        <v>0</v>
      </c>
      <c r="F33" s="42">
        <f>VISTAS!C59</f>
        <v>0</v>
      </c>
      <c r="G33" s="43"/>
      <c r="H33" s="44">
        <f>VISTAS!D27</f>
        <v>0</v>
      </c>
      <c r="I33" s="44">
        <f>VISTAS!D59</f>
        <v>0</v>
      </c>
      <c r="J33" s="45"/>
      <c r="K33" s="46">
        <f>VISTAS!F27</f>
        <v>0</v>
      </c>
      <c r="L33" s="46">
        <f>VISTAS!F59</f>
        <v>0</v>
      </c>
      <c r="M33" s="47"/>
      <c r="N33" s="48">
        <f>VISTAS!E27</f>
        <v>357391631</v>
      </c>
      <c r="O33" s="48">
        <f>VISTAS!E59</f>
        <v>357391631</v>
      </c>
      <c r="P33" s="49">
        <f t="shared" si="5"/>
        <v>1</v>
      </c>
      <c r="Q33" s="50">
        <f>VISTAS!G27</f>
        <v>593001</v>
      </c>
      <c r="R33" s="50">
        <f>VISTAS!G59</f>
        <v>0</v>
      </c>
      <c r="S33" s="51">
        <f t="shared" si="6"/>
        <v>0</v>
      </c>
      <c r="T33" s="52">
        <f>VISTAS!H27</f>
        <v>0</v>
      </c>
      <c r="U33" s="52">
        <f>VISTAS!H59</f>
        <v>0</v>
      </c>
      <c r="V33" s="53"/>
      <c r="W33" s="31">
        <f t="shared" si="7"/>
        <v>357984632</v>
      </c>
      <c r="X33" s="31">
        <f t="shared" si="8"/>
        <v>357391631</v>
      </c>
      <c r="Y33" s="32">
        <f t="shared" si="9"/>
        <v>0.99834350151656792</v>
      </c>
    </row>
    <row r="34" spans="1:25">
      <c r="A34" s="33" t="s">
        <v>82</v>
      </c>
      <c r="B34" s="34">
        <f>SUM(B10:B33)</f>
        <v>12391514705</v>
      </c>
      <c r="C34" s="34">
        <f>SUM(C10:C33)</f>
        <v>12169382105</v>
      </c>
      <c r="D34" s="35">
        <f>+C34/B34</f>
        <v>0.9820738137920807</v>
      </c>
      <c r="E34" s="34">
        <f>+SUM(E10:E33)</f>
        <v>16106690915</v>
      </c>
      <c r="F34" s="34">
        <f>+SUM(F10:F33)</f>
        <v>15897557004</v>
      </c>
      <c r="G34" s="35">
        <f>+F34/E34</f>
        <v>0.9870157121593961</v>
      </c>
      <c r="H34" s="34">
        <f>+SUM(H10:H33)</f>
        <v>177318856640</v>
      </c>
      <c r="I34" s="34">
        <f>+SUM(I10:I33)</f>
        <v>170301497338</v>
      </c>
      <c r="J34" s="35">
        <f>+I34/H34</f>
        <v>0.96042519428011575</v>
      </c>
      <c r="K34" s="34">
        <f>+SUM(K10:K33)</f>
        <v>29868831829</v>
      </c>
      <c r="L34" s="34">
        <f>+SUM(L10:L33)</f>
        <v>28489536885</v>
      </c>
      <c r="M34" s="35">
        <f>+L34/K34</f>
        <v>0.95382159731266003</v>
      </c>
      <c r="N34" s="34">
        <f>+SUM(N10:N33)</f>
        <v>416568009717</v>
      </c>
      <c r="O34" s="34">
        <f>+SUM(O10:O33)</f>
        <v>412385203003</v>
      </c>
      <c r="P34" s="35">
        <f>+O34/N34</f>
        <v>0.98995888638486274</v>
      </c>
      <c r="Q34" s="34">
        <f>+SUM(Q10:Q33)</f>
        <v>34027520199</v>
      </c>
      <c r="R34" s="34">
        <f>+SUM(R10:R33)</f>
        <v>33378543004</v>
      </c>
      <c r="S34" s="35">
        <f>+R34/Q34</f>
        <v>0.98092787275697302</v>
      </c>
      <c r="T34" s="34">
        <f>+SUM(T10:T33)</f>
        <v>177199898885</v>
      </c>
      <c r="U34" s="34">
        <f>+SUM(U10:U33)</f>
        <v>161243050064</v>
      </c>
      <c r="V34" s="35">
        <f t="shared" si="3"/>
        <v>0.90995001170200585</v>
      </c>
      <c r="W34" s="34">
        <f>+SUM(W10:W33)</f>
        <v>863481322890</v>
      </c>
      <c r="X34" s="34">
        <f>+SUM(X10:X33)</f>
        <v>833864769403</v>
      </c>
      <c r="Y34" s="35">
        <f>+X34/W34</f>
        <v>0.96570099120629982</v>
      </c>
    </row>
    <row r="35" spans="1:25">
      <c r="A35" s="59" t="s">
        <v>720</v>
      </c>
    </row>
    <row r="36" spans="1:25">
      <c r="A36" s="59"/>
    </row>
    <row r="37" spans="1:25" ht="18.75">
      <c r="B37" s="57">
        <f>VISTAS!B31</f>
        <v>12391514705</v>
      </c>
      <c r="C37" s="57">
        <f>VISTAS!B62</f>
        <v>12169382105</v>
      </c>
      <c r="D37" s="116">
        <f>VISTAS!B93</f>
        <v>0.99376948220293615</v>
      </c>
      <c r="E37" s="57">
        <f>VISTAS!C31</f>
        <v>16106690915</v>
      </c>
      <c r="F37" s="57">
        <f>VISTAS!C62</f>
        <v>15897557004</v>
      </c>
      <c r="G37" s="58">
        <f>VISTAS!C93</f>
        <v>0.9870157121593961</v>
      </c>
      <c r="H37" s="57">
        <f>VISTAS!D62</f>
        <v>170301497338</v>
      </c>
      <c r="I37" s="57">
        <f>VISTAS!D62</f>
        <v>170301497338</v>
      </c>
      <c r="J37" s="58">
        <f>VISTAS!D93</f>
        <v>0.96042519428011563</v>
      </c>
      <c r="K37" s="57">
        <f>VISTAS!F31</f>
        <v>29868831829</v>
      </c>
      <c r="L37" s="57">
        <f>VISTAS!F62</f>
        <v>28489536885</v>
      </c>
      <c r="M37" s="58">
        <f>VISTAS!F93</f>
        <v>0.95382159731266014</v>
      </c>
      <c r="N37" s="57">
        <f>VISTAS!E28</f>
        <v>416568009717</v>
      </c>
      <c r="O37" s="57">
        <f>VISTAS!E62</f>
        <v>412385203003</v>
      </c>
      <c r="P37" s="58">
        <f>VISTAS!E93</f>
        <v>0.98995888638486274</v>
      </c>
      <c r="Q37" s="57">
        <f>VISTAS!G31</f>
        <v>34027520199</v>
      </c>
      <c r="R37" s="57">
        <f>VISTAS!G62</f>
        <v>33378543004</v>
      </c>
      <c r="S37" s="58">
        <f>VISTAS!G93</f>
        <v>0.98092787275697302</v>
      </c>
      <c r="T37" s="57">
        <f>VISTAS!H31</f>
        <v>177199898885</v>
      </c>
      <c r="U37" s="57">
        <f>VISTAS!H62</f>
        <v>161243050064</v>
      </c>
      <c r="V37" s="58">
        <f>VISTAS!H93</f>
        <v>0.90995001170200585</v>
      </c>
      <c r="W37" s="57">
        <f>VISTAS!I31</f>
        <v>863481322890</v>
      </c>
      <c r="X37" s="57">
        <f>VISTAS!I62</f>
        <v>833864769403</v>
      </c>
      <c r="Y37" s="58">
        <f>VISTAS!I93</f>
        <v>0.9658242625694009</v>
      </c>
    </row>
  </sheetData>
  <mergeCells count="17">
    <mergeCell ref="T8:V8"/>
    <mergeCell ref="W8:Y8"/>
    <mergeCell ref="B8:D8"/>
    <mergeCell ref="E8:G8"/>
    <mergeCell ref="H8:J8"/>
    <mergeCell ref="K8:M8"/>
    <mergeCell ref="N8:P8"/>
    <mergeCell ref="Q8:S8"/>
    <mergeCell ref="A1:A7"/>
    <mergeCell ref="Y1:Y7"/>
    <mergeCell ref="B1:X1"/>
    <mergeCell ref="B7:X7"/>
    <mergeCell ref="B6:X6"/>
    <mergeCell ref="B5:X5"/>
    <mergeCell ref="B4:X4"/>
    <mergeCell ref="B3:X3"/>
    <mergeCell ref="B2:X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DFC8-64C7-794D-908A-AB0CFF0086CD}">
  <dimension ref="A1:G131"/>
  <sheetViews>
    <sheetView topLeftCell="A36" workbookViewId="0">
      <selection activeCell="D60" sqref="D60"/>
    </sheetView>
  </sheetViews>
  <sheetFormatPr baseColWidth="10" defaultColWidth="10.875" defaultRowHeight="15"/>
  <cols>
    <col min="1" max="1" width="5.375" style="4" customWidth="1"/>
    <col min="2" max="2" width="141.375" style="4" customWidth="1"/>
    <col min="3" max="4" width="17.375" style="4" customWidth="1"/>
    <col min="5" max="5" width="12.375" style="4" customWidth="1"/>
    <col min="6" max="6" width="17.375" style="4" customWidth="1"/>
    <col min="7" max="7" width="12.375" style="4" customWidth="1"/>
    <col min="8" max="16384" width="10.875" style="4"/>
  </cols>
  <sheetData>
    <row r="1" spans="1:7" ht="20.25">
      <c r="A1" s="88" t="s">
        <v>83</v>
      </c>
      <c r="B1" s="88"/>
      <c r="C1" s="88"/>
      <c r="D1" s="88"/>
      <c r="E1" s="88"/>
      <c r="F1" s="88"/>
      <c r="G1" s="88"/>
    </row>
    <row r="2" spans="1:7">
      <c r="A2" s="89" t="s">
        <v>84</v>
      </c>
      <c r="B2" s="89"/>
      <c r="C2" s="89"/>
      <c r="D2" s="89"/>
      <c r="E2" s="89"/>
      <c r="F2" s="89"/>
      <c r="G2" s="89"/>
    </row>
    <row r="3" spans="1:7" ht="31.5">
      <c r="A3" s="5" t="s">
        <v>85</v>
      </c>
      <c r="B3" s="6" t="s">
        <v>86</v>
      </c>
      <c r="C3" s="7" t="s">
        <v>87</v>
      </c>
      <c r="D3" s="90" t="s">
        <v>88</v>
      </c>
      <c r="E3" s="90"/>
      <c r="F3" s="90" t="s">
        <v>89</v>
      </c>
      <c r="G3" s="90"/>
    </row>
    <row r="4" spans="1:7">
      <c r="A4" s="8">
        <v>1</v>
      </c>
      <c r="B4" s="9" t="s">
        <v>90</v>
      </c>
      <c r="C4" s="10">
        <v>14076.479493999999</v>
      </c>
      <c r="D4" s="10">
        <v>6958.9180580000002</v>
      </c>
      <c r="E4" s="11">
        <v>0.49436494834991879</v>
      </c>
      <c r="F4" s="10">
        <v>6958.9180580000002</v>
      </c>
      <c r="G4" s="12">
        <v>0.49436494834991879</v>
      </c>
    </row>
    <row r="5" spans="1:7">
      <c r="A5" s="8">
        <v>2</v>
      </c>
      <c r="B5" s="9" t="s">
        <v>91</v>
      </c>
      <c r="C5" s="13">
        <v>18025.751817</v>
      </c>
      <c r="D5" s="10">
        <v>18024.832644999999</v>
      </c>
      <c r="E5" s="11">
        <v>0.99994900784115226</v>
      </c>
      <c r="F5" s="10">
        <v>17396.230513999999</v>
      </c>
      <c r="G5" s="12">
        <v>0.96507655772746725</v>
      </c>
    </row>
    <row r="6" spans="1:7">
      <c r="A6" s="8">
        <v>3</v>
      </c>
      <c r="B6" s="9" t="s">
        <v>92</v>
      </c>
      <c r="C6" s="13">
        <v>60</v>
      </c>
      <c r="D6" s="13">
        <v>59.585666000000003</v>
      </c>
      <c r="E6" s="11">
        <v>0.99309443333333336</v>
      </c>
      <c r="F6" s="13">
        <v>59.585666000000003</v>
      </c>
      <c r="G6" s="12">
        <v>0.99309443333333336</v>
      </c>
    </row>
    <row r="7" spans="1:7">
      <c r="A7" s="8">
        <v>4</v>
      </c>
      <c r="B7" s="9" t="s">
        <v>93</v>
      </c>
      <c r="C7" s="13">
        <v>204.57149999999999</v>
      </c>
      <c r="D7" s="13">
        <v>197.25581</v>
      </c>
      <c r="E7" s="11">
        <v>0.96423895801712367</v>
      </c>
      <c r="F7" s="13">
        <v>187.25581</v>
      </c>
      <c r="G7" s="12">
        <v>0.91535629352084724</v>
      </c>
    </row>
    <row r="8" spans="1:7">
      <c r="A8" s="8">
        <v>5</v>
      </c>
      <c r="B8" s="9" t="s">
        <v>94</v>
      </c>
      <c r="C8" s="13">
        <v>2224.2237580000001</v>
      </c>
      <c r="D8" s="13">
        <v>1947.5205080000001</v>
      </c>
      <c r="E8" s="11">
        <v>0.87559558744718702</v>
      </c>
      <c r="F8" s="13">
        <v>1788.9895799999999</v>
      </c>
      <c r="G8" s="12">
        <v>0.80432086635413047</v>
      </c>
    </row>
    <row r="9" spans="1:7">
      <c r="A9" s="8">
        <v>6</v>
      </c>
      <c r="B9" s="9" t="s">
        <v>95</v>
      </c>
      <c r="C9" s="13">
        <v>12473.751949</v>
      </c>
      <c r="D9" s="13">
        <v>12394.226076999999</v>
      </c>
      <c r="E9" s="11">
        <v>0.99362454277388645</v>
      </c>
      <c r="F9" s="13">
        <v>10784.363547999999</v>
      </c>
      <c r="G9" s="12">
        <v>0.86456453455967308</v>
      </c>
    </row>
    <row r="10" spans="1:7">
      <c r="A10" s="8">
        <v>7</v>
      </c>
      <c r="B10" s="9" t="s">
        <v>96</v>
      </c>
      <c r="C10" s="13">
        <v>1317.3032330000001</v>
      </c>
      <c r="D10" s="13">
        <v>193.376848</v>
      </c>
      <c r="E10" s="11">
        <v>0.14679752023352088</v>
      </c>
      <c r="F10" s="13">
        <v>103.077397</v>
      </c>
      <c r="G10" s="12">
        <v>7.8248799834229207E-2</v>
      </c>
    </row>
    <row r="11" spans="1:7">
      <c r="A11" s="8">
        <v>8</v>
      </c>
      <c r="B11" s="9" t="s">
        <v>97</v>
      </c>
      <c r="C11" s="13">
        <v>39.020389999999999</v>
      </c>
      <c r="D11" s="13">
        <v>36.660423999999999</v>
      </c>
      <c r="E11" s="11">
        <v>0.93951967163834105</v>
      </c>
      <c r="F11" s="13">
        <v>8.6437030000000004</v>
      </c>
      <c r="G11" s="12">
        <v>0.22151759631310708</v>
      </c>
    </row>
    <row r="12" spans="1:7">
      <c r="A12" s="8">
        <v>9</v>
      </c>
      <c r="B12" s="9" t="s">
        <v>98</v>
      </c>
      <c r="C12" s="13">
        <v>1125.8213109999999</v>
      </c>
      <c r="D12" s="13">
        <v>1125.551383</v>
      </c>
      <c r="E12" s="11">
        <v>0.99976023903850231</v>
      </c>
      <c r="F12" s="13">
        <v>1110.3191939999999</v>
      </c>
      <c r="G12" s="12">
        <v>0.98623039300417004</v>
      </c>
    </row>
    <row r="13" spans="1:7">
      <c r="A13" s="8">
        <v>10</v>
      </c>
      <c r="B13" s="9" t="s">
        <v>99</v>
      </c>
      <c r="C13" s="13">
        <v>133.500236</v>
      </c>
      <c r="D13" s="13">
        <v>114.144192</v>
      </c>
      <c r="E13" s="11">
        <v>0.85501116267689592</v>
      </c>
      <c r="F13" s="13">
        <v>70.190363000000005</v>
      </c>
      <c r="G13" s="12">
        <v>0.52576957991295237</v>
      </c>
    </row>
    <row r="14" spans="1:7">
      <c r="A14" s="8">
        <v>11</v>
      </c>
      <c r="B14" s="9" t="s">
        <v>100</v>
      </c>
      <c r="C14" s="10">
        <v>655.14304500000003</v>
      </c>
      <c r="D14" s="10">
        <v>603.25103899999999</v>
      </c>
      <c r="E14" s="11">
        <v>0.92079286135137095</v>
      </c>
      <c r="F14" s="10">
        <v>580.63082499999996</v>
      </c>
      <c r="G14" s="12">
        <v>0.88626572384661417</v>
      </c>
    </row>
    <row r="15" spans="1:7">
      <c r="A15" s="8">
        <v>12</v>
      </c>
      <c r="B15" s="9" t="s">
        <v>101</v>
      </c>
      <c r="C15" s="10">
        <v>3197.9923410000001</v>
      </c>
      <c r="D15" s="10">
        <v>3022.007529</v>
      </c>
      <c r="E15" s="11">
        <v>0.94497022092774297</v>
      </c>
      <c r="F15" s="10">
        <v>1360.497472</v>
      </c>
      <c r="G15" s="12">
        <v>0.42542236720134785</v>
      </c>
    </row>
    <row r="16" spans="1:7">
      <c r="A16" s="8">
        <v>13</v>
      </c>
      <c r="B16" s="9" t="s">
        <v>102</v>
      </c>
      <c r="C16" s="10">
        <v>3062.2810479999998</v>
      </c>
      <c r="D16" s="10">
        <v>2943.8614280000002</v>
      </c>
      <c r="E16" s="11">
        <v>0.96132960425779979</v>
      </c>
      <c r="F16" s="10">
        <v>864.26847299999997</v>
      </c>
      <c r="G16" s="12">
        <v>0.28223029155487234</v>
      </c>
    </row>
    <row r="17" spans="1:7" ht="15.75">
      <c r="A17" s="91" t="s">
        <v>103</v>
      </c>
      <c r="B17" s="91"/>
      <c r="C17" s="14">
        <v>56595.84012199998</v>
      </c>
      <c r="D17" s="14">
        <v>47621.191607000001</v>
      </c>
      <c r="E17" s="15">
        <v>0.84142565079599652</v>
      </c>
      <c r="F17" s="14">
        <v>41272.970603000002</v>
      </c>
      <c r="G17" s="16">
        <v>0.72925802521935423</v>
      </c>
    </row>
    <row r="18" spans="1:7" ht="15.75">
      <c r="A18" s="91" t="s">
        <v>104</v>
      </c>
      <c r="B18" s="91"/>
      <c r="C18" s="14">
        <v>37995.132694</v>
      </c>
      <c r="D18" s="14">
        <v>37937.887874</v>
      </c>
      <c r="E18" s="15">
        <v>0.99849336438798542</v>
      </c>
      <c r="F18" s="14">
        <v>36249.472384000001</v>
      </c>
      <c r="G18" s="16">
        <v>0.95405568592011614</v>
      </c>
    </row>
    <row r="19" spans="1:7" ht="15.75">
      <c r="A19" s="87" t="s">
        <v>105</v>
      </c>
      <c r="B19" s="87"/>
      <c r="C19" s="17">
        <v>94590.97281599998</v>
      </c>
      <c r="D19" s="17">
        <v>85559.079480999993</v>
      </c>
      <c r="E19" s="18">
        <v>0.90451632892528777</v>
      </c>
      <c r="F19" s="17">
        <v>77522.442987000002</v>
      </c>
      <c r="G19" s="19">
        <v>0.81955434730328891</v>
      </c>
    </row>
    <row r="20" spans="1:7">
      <c r="A20" s="83" t="s">
        <v>106</v>
      </c>
      <c r="B20" s="83"/>
      <c r="C20" s="13">
        <v>23835.856500000002</v>
      </c>
      <c r="D20" s="13">
        <v>21880.014241000001</v>
      </c>
      <c r="E20" s="12">
        <v>0.91794537532141962</v>
      </c>
      <c r="F20" s="13">
        <v>20973.155293</v>
      </c>
      <c r="G20" s="12">
        <v>0.87989937735193191</v>
      </c>
    </row>
    <row r="21" spans="1:7" ht="15.75">
      <c r="A21" s="84" t="s">
        <v>107</v>
      </c>
      <c r="B21" s="84"/>
      <c r="C21" s="20">
        <v>118426.82931599999</v>
      </c>
      <c r="D21" s="20">
        <v>107439.09372199999</v>
      </c>
      <c r="E21" s="21">
        <v>0.90721920313613003</v>
      </c>
      <c r="F21" s="20">
        <v>98495.598280000006</v>
      </c>
      <c r="G21" s="21">
        <v>0.83170003662922365</v>
      </c>
    </row>
    <row r="22" spans="1:7">
      <c r="A22" s="85" t="s">
        <v>108</v>
      </c>
      <c r="B22" s="85"/>
      <c r="C22" s="85"/>
      <c r="D22" s="85"/>
      <c r="E22" s="85"/>
      <c r="F22" s="85"/>
      <c r="G22" s="85"/>
    </row>
    <row r="23" spans="1:7">
      <c r="A23" s="86" t="s">
        <v>109</v>
      </c>
      <c r="B23" s="86"/>
      <c r="C23" s="86"/>
      <c r="D23" s="86"/>
      <c r="E23" s="86"/>
      <c r="F23" s="86"/>
      <c r="G23" s="86"/>
    </row>
    <row r="24" spans="1:7">
      <c r="A24" s="22"/>
      <c r="C24" s="23"/>
      <c r="D24" s="23"/>
      <c r="E24" s="23"/>
      <c r="F24" s="23"/>
      <c r="G24" s="23"/>
    </row>
    <row r="25" spans="1:7" ht="20.25">
      <c r="A25" s="88" t="s">
        <v>110</v>
      </c>
      <c r="B25" s="88"/>
      <c r="C25" s="88"/>
      <c r="D25" s="88"/>
      <c r="E25" s="88"/>
      <c r="F25" s="88"/>
      <c r="G25" s="88"/>
    </row>
    <row r="26" spans="1:7">
      <c r="A26" s="89" t="s">
        <v>84</v>
      </c>
      <c r="B26" s="89"/>
      <c r="C26" s="89"/>
      <c r="D26" s="89"/>
      <c r="E26" s="89"/>
      <c r="F26" s="89"/>
      <c r="G26" s="89"/>
    </row>
    <row r="27" spans="1:7" ht="31.5">
      <c r="A27" s="5" t="s">
        <v>85</v>
      </c>
      <c r="B27" s="6" t="s">
        <v>86</v>
      </c>
      <c r="C27" s="7" t="s">
        <v>87</v>
      </c>
      <c r="D27" s="90" t="s">
        <v>88</v>
      </c>
      <c r="E27" s="90"/>
      <c r="F27" s="90" t="s">
        <v>89</v>
      </c>
      <c r="G27" s="90"/>
    </row>
    <row r="28" spans="1:7">
      <c r="A28" s="8">
        <v>1</v>
      </c>
      <c r="B28" s="9" t="s">
        <v>111</v>
      </c>
      <c r="C28" s="10">
        <v>8443.6679719999993</v>
      </c>
      <c r="D28" s="10">
        <v>8149.0141620000004</v>
      </c>
      <c r="E28" s="11">
        <v>0.96510357690791504</v>
      </c>
      <c r="F28" s="10">
        <v>4369.6058789999997</v>
      </c>
      <c r="G28" s="12">
        <v>0.51750091233928497</v>
      </c>
    </row>
    <row r="29" spans="1:7">
      <c r="A29" s="8">
        <v>2</v>
      </c>
      <c r="B29" s="9" t="s">
        <v>112</v>
      </c>
      <c r="C29" s="10">
        <v>6105.5435129999996</v>
      </c>
      <c r="D29" s="10">
        <v>6076.3081259999999</v>
      </c>
      <c r="E29" s="11">
        <v>0.99521166511421111</v>
      </c>
      <c r="F29" s="10">
        <v>1472.3825220000001</v>
      </c>
      <c r="G29" s="12">
        <v>0.24115502884632381</v>
      </c>
    </row>
    <row r="30" spans="1:7">
      <c r="A30" s="8">
        <v>3</v>
      </c>
      <c r="B30" s="9" t="s">
        <v>113</v>
      </c>
      <c r="C30" s="10">
        <v>6854.4302459999999</v>
      </c>
      <c r="D30" s="10">
        <v>6616.7242910000004</v>
      </c>
      <c r="E30" s="11">
        <v>0.96532082952646336</v>
      </c>
      <c r="F30" s="10">
        <v>1342.153186</v>
      </c>
      <c r="G30" s="12">
        <v>0.19580813252614723</v>
      </c>
    </row>
    <row r="31" spans="1:7">
      <c r="A31" s="8">
        <v>4</v>
      </c>
      <c r="B31" s="9" t="s">
        <v>114</v>
      </c>
      <c r="C31" s="10">
        <v>69110.510500000004</v>
      </c>
      <c r="D31" s="10">
        <v>56842.568438000002</v>
      </c>
      <c r="E31" s="11">
        <v>0.82248804164165445</v>
      </c>
      <c r="F31" s="10">
        <v>24153.721764000002</v>
      </c>
      <c r="G31" s="12">
        <v>0.34949418821034467</v>
      </c>
    </row>
    <row r="32" spans="1:7" ht="30">
      <c r="A32" s="8">
        <v>5</v>
      </c>
      <c r="B32" s="9" t="s">
        <v>115</v>
      </c>
      <c r="C32" s="10">
        <v>8577.6785</v>
      </c>
      <c r="D32" s="10">
        <v>8504.9081679999999</v>
      </c>
      <c r="E32" s="11">
        <v>0.99151631388376238</v>
      </c>
      <c r="F32" s="10">
        <v>4468.6015690000004</v>
      </c>
      <c r="G32" s="12">
        <v>0.52095698958640158</v>
      </c>
    </row>
    <row r="33" spans="1:7">
      <c r="A33" s="8">
        <v>6</v>
      </c>
      <c r="B33" s="9" t="s">
        <v>116</v>
      </c>
      <c r="C33" s="10">
        <v>312.72020700000002</v>
      </c>
      <c r="D33" s="10">
        <v>279.85020700000001</v>
      </c>
      <c r="E33" s="11">
        <v>0.89489006701763918</v>
      </c>
      <c r="F33" s="10">
        <v>133.228734</v>
      </c>
      <c r="G33" s="12">
        <v>0.42603174025143825</v>
      </c>
    </row>
    <row r="34" spans="1:7" ht="30">
      <c r="A34" s="8">
        <v>7</v>
      </c>
      <c r="B34" s="9" t="s">
        <v>117</v>
      </c>
      <c r="C34" s="10">
        <v>20202.981315000001</v>
      </c>
      <c r="D34" s="10">
        <v>16020.235778</v>
      </c>
      <c r="E34" s="11">
        <v>0.79296394567793516</v>
      </c>
      <c r="F34" s="10">
        <v>9147.1329910000004</v>
      </c>
      <c r="G34" s="12">
        <v>0.45276154288221693</v>
      </c>
    </row>
    <row r="35" spans="1:7">
      <c r="A35" s="8">
        <v>8</v>
      </c>
      <c r="B35" s="9" t="s">
        <v>118</v>
      </c>
      <c r="C35" s="10">
        <v>4192.7987160000002</v>
      </c>
      <c r="D35" s="10">
        <v>3492.4763280000002</v>
      </c>
      <c r="E35" s="11">
        <v>0.83297018639899811</v>
      </c>
      <c r="F35" s="10">
        <v>801.65111999999999</v>
      </c>
      <c r="G35" s="12">
        <v>0.19119713926186005</v>
      </c>
    </row>
    <row r="36" spans="1:7" ht="15.75">
      <c r="A36" s="91" t="s">
        <v>103</v>
      </c>
      <c r="B36" s="91"/>
      <c r="C36" s="14">
        <v>123800.330969</v>
      </c>
      <c r="D36" s="14">
        <v>105982.085498</v>
      </c>
      <c r="E36" s="15">
        <v>0.85607271538343666</v>
      </c>
      <c r="F36" s="14">
        <v>45888.477764999996</v>
      </c>
      <c r="G36" s="16">
        <v>0.37066522686834025</v>
      </c>
    </row>
    <row r="37" spans="1:7" ht="15.75">
      <c r="A37" s="91" t="s">
        <v>104</v>
      </c>
      <c r="B37" s="91"/>
      <c r="C37" s="14">
        <v>46328.711030999999</v>
      </c>
      <c r="D37" s="14">
        <v>46226.698751999997</v>
      </c>
      <c r="E37" s="15">
        <v>0.99779807646856955</v>
      </c>
      <c r="F37" s="14">
        <v>44010.896853999999</v>
      </c>
      <c r="G37" s="16">
        <v>0.949970242525222</v>
      </c>
    </row>
    <row r="38" spans="1:7" ht="15.75">
      <c r="A38" s="87" t="s">
        <v>105</v>
      </c>
      <c r="B38" s="87"/>
      <c r="C38" s="17">
        <v>170129.04200000002</v>
      </c>
      <c r="D38" s="17">
        <v>152208.78425</v>
      </c>
      <c r="E38" s="18">
        <v>0.89466667454695936</v>
      </c>
      <c r="F38" s="17">
        <v>89899.374618999995</v>
      </c>
      <c r="G38" s="19">
        <v>0.52841874357348106</v>
      </c>
    </row>
    <row r="39" spans="1:7">
      <c r="A39" s="83" t="s">
        <v>106</v>
      </c>
      <c r="B39" s="83"/>
      <c r="C39" s="13">
        <v>35540.175999999999</v>
      </c>
      <c r="D39" s="13">
        <v>32238.228429999999</v>
      </c>
      <c r="E39" s="12">
        <v>0.90709253747083296</v>
      </c>
      <c r="F39" s="13">
        <v>30025.282813000002</v>
      </c>
      <c r="G39" s="12">
        <v>0.84482650882201604</v>
      </c>
    </row>
    <row r="40" spans="1:7" ht="15.75">
      <c r="A40" s="84" t="s">
        <v>107</v>
      </c>
      <c r="B40" s="84"/>
      <c r="C40" s="20">
        <v>205669.21800000002</v>
      </c>
      <c r="D40" s="20">
        <v>184447.01267999999</v>
      </c>
      <c r="E40" s="21">
        <v>0.8968138959909886</v>
      </c>
      <c r="F40" s="20">
        <v>119924.65743199999</v>
      </c>
      <c r="G40" s="21">
        <v>0.58309482866804108</v>
      </c>
    </row>
    <row r="41" spans="1:7">
      <c r="A41" s="85" t="s">
        <v>119</v>
      </c>
      <c r="B41" s="85"/>
      <c r="C41" s="85"/>
      <c r="D41" s="85"/>
      <c r="E41" s="85"/>
      <c r="F41" s="85"/>
      <c r="G41" s="85"/>
    </row>
    <row r="42" spans="1:7">
      <c r="A42" s="86" t="s">
        <v>109</v>
      </c>
      <c r="B42" s="86"/>
      <c r="C42" s="86"/>
      <c r="D42" s="86"/>
      <c r="E42" s="86"/>
      <c r="F42" s="86"/>
      <c r="G42" s="86"/>
    </row>
    <row r="44" spans="1:7" ht="20.25">
      <c r="A44" s="88" t="s">
        <v>120</v>
      </c>
      <c r="B44" s="88"/>
      <c r="C44" s="88"/>
      <c r="D44" s="88"/>
      <c r="E44" s="88"/>
      <c r="F44" s="88"/>
      <c r="G44" s="88"/>
    </row>
    <row r="45" spans="1:7">
      <c r="A45" s="89" t="s">
        <v>84</v>
      </c>
      <c r="B45" s="89"/>
      <c r="C45" s="89"/>
      <c r="D45" s="89"/>
      <c r="E45" s="89"/>
      <c r="F45" s="89"/>
      <c r="G45" s="89"/>
    </row>
    <row r="46" spans="1:7" ht="31.5">
      <c r="A46" s="5" t="s">
        <v>85</v>
      </c>
      <c r="B46" s="6" t="s">
        <v>121</v>
      </c>
      <c r="C46" s="7" t="s">
        <v>87</v>
      </c>
      <c r="D46" s="90" t="s">
        <v>88</v>
      </c>
      <c r="E46" s="90"/>
      <c r="F46" s="90" t="s">
        <v>89</v>
      </c>
      <c r="G46" s="90"/>
    </row>
    <row r="47" spans="1:7">
      <c r="A47" s="8">
        <v>1</v>
      </c>
      <c r="B47" s="9" t="s">
        <v>122</v>
      </c>
      <c r="C47" s="10">
        <v>3608.7974669999999</v>
      </c>
      <c r="D47" s="10">
        <v>3587.1389159999999</v>
      </c>
      <c r="E47" s="11">
        <v>0.99399840218298408</v>
      </c>
      <c r="F47" s="10">
        <v>3256.3039659999999</v>
      </c>
      <c r="G47" s="12">
        <v>0.90232383384678316</v>
      </c>
    </row>
    <row r="48" spans="1:7">
      <c r="A48" s="8">
        <v>2</v>
      </c>
      <c r="B48" s="9" t="s">
        <v>123</v>
      </c>
      <c r="C48" s="10">
        <v>12670.040069999999</v>
      </c>
      <c r="D48" s="10">
        <v>11748.533670000001</v>
      </c>
      <c r="E48" s="11">
        <v>0.92726886458852387</v>
      </c>
      <c r="F48" s="10">
        <v>6780.9922759999999</v>
      </c>
      <c r="G48" s="12">
        <v>0.53519896058229277</v>
      </c>
    </row>
    <row r="49" spans="1:7">
      <c r="A49" s="8">
        <v>3</v>
      </c>
      <c r="B49" s="9" t="s">
        <v>124</v>
      </c>
      <c r="C49" s="10">
        <v>734.53800000000001</v>
      </c>
      <c r="D49" s="10">
        <v>734.53800000000001</v>
      </c>
      <c r="E49" s="11">
        <v>1</v>
      </c>
      <c r="F49" s="10">
        <v>556.11359800000002</v>
      </c>
      <c r="G49" s="12">
        <v>0.75709302718171156</v>
      </c>
    </row>
    <row r="50" spans="1:7">
      <c r="A50" s="8">
        <v>4</v>
      </c>
      <c r="B50" s="9" t="s">
        <v>125</v>
      </c>
      <c r="C50" s="10">
        <v>200</v>
      </c>
      <c r="D50" s="10">
        <v>143.03139400000001</v>
      </c>
      <c r="E50" s="11">
        <v>0.71515697</v>
      </c>
      <c r="F50" s="10">
        <v>101.751794</v>
      </c>
      <c r="G50" s="12">
        <v>0.50875897000000003</v>
      </c>
    </row>
    <row r="51" spans="1:7">
      <c r="A51" s="8">
        <v>5</v>
      </c>
      <c r="B51" s="9" t="s">
        <v>126</v>
      </c>
      <c r="C51" s="10">
        <v>16946.871198000001</v>
      </c>
      <c r="D51" s="10">
        <v>16197.668287</v>
      </c>
      <c r="E51" s="11">
        <v>0.95579107776021699</v>
      </c>
      <c r="F51" s="10">
        <v>9721.6019180000003</v>
      </c>
      <c r="G51" s="12">
        <v>0.57365172629312855</v>
      </c>
    </row>
    <row r="52" spans="1:7">
      <c r="A52" s="8">
        <v>6</v>
      </c>
      <c r="B52" s="9" t="s">
        <v>127</v>
      </c>
      <c r="C52" s="10">
        <v>19359.351275000001</v>
      </c>
      <c r="D52" s="10">
        <v>17043.786755000001</v>
      </c>
      <c r="E52" s="11">
        <v>0.88039038668665304</v>
      </c>
      <c r="F52" s="10">
        <v>7730.0328040000004</v>
      </c>
      <c r="G52" s="12">
        <v>0.399291933608452</v>
      </c>
    </row>
    <row r="53" spans="1:7">
      <c r="A53" s="8">
        <v>7</v>
      </c>
      <c r="B53" s="9" t="s">
        <v>128</v>
      </c>
      <c r="C53" s="10">
        <v>3141.5</v>
      </c>
      <c r="D53" s="10">
        <v>1364.5050369999999</v>
      </c>
      <c r="E53" s="11">
        <v>0.43434825306382296</v>
      </c>
      <c r="F53" s="10">
        <v>307.53124200000002</v>
      </c>
      <c r="G53" s="12">
        <v>9.7893121757122406E-2</v>
      </c>
    </row>
    <row r="54" spans="1:7">
      <c r="A54" s="8">
        <v>8</v>
      </c>
      <c r="B54" s="9" t="s">
        <v>129</v>
      </c>
      <c r="C54" s="10">
        <v>16434.143531999998</v>
      </c>
      <c r="D54" s="10">
        <v>12391.314780999999</v>
      </c>
      <c r="E54" s="11">
        <v>0.75399820847810284</v>
      </c>
      <c r="F54" s="10">
        <v>8289.2781670000004</v>
      </c>
      <c r="G54" s="12">
        <v>0.50439368202300316</v>
      </c>
    </row>
    <row r="55" spans="1:7">
      <c r="A55" s="8">
        <v>9</v>
      </c>
      <c r="B55" s="9" t="s">
        <v>130</v>
      </c>
      <c r="C55" s="10">
        <v>850</v>
      </c>
      <c r="D55" s="10">
        <v>849.38333299999999</v>
      </c>
      <c r="E55" s="11">
        <v>0.99927450941176466</v>
      </c>
      <c r="F55" s="10">
        <v>657.36</v>
      </c>
      <c r="G55" s="12">
        <v>0.77336470588235295</v>
      </c>
    </row>
    <row r="56" spans="1:7">
      <c r="A56" s="8">
        <v>10</v>
      </c>
      <c r="B56" s="9" t="s">
        <v>131</v>
      </c>
      <c r="C56" s="10">
        <v>707.3</v>
      </c>
      <c r="D56" s="10">
        <v>695.85681</v>
      </c>
      <c r="E56" s="11">
        <v>0.98382130637636089</v>
      </c>
      <c r="F56" s="10">
        <v>104.225043</v>
      </c>
      <c r="G56" s="12">
        <v>0.14735620387388662</v>
      </c>
    </row>
    <row r="57" spans="1:7">
      <c r="A57" s="8">
        <v>11</v>
      </c>
      <c r="B57" s="9" t="s">
        <v>132</v>
      </c>
      <c r="C57" s="10">
        <v>497.41500000000002</v>
      </c>
      <c r="D57" s="10">
        <v>470.17</v>
      </c>
      <c r="E57" s="11">
        <v>0.94522682267322056</v>
      </c>
      <c r="F57" s="10">
        <v>340.23</v>
      </c>
      <c r="G57" s="12">
        <v>0.68399626066765173</v>
      </c>
    </row>
    <row r="58" spans="1:7">
      <c r="A58" s="8">
        <v>12</v>
      </c>
      <c r="B58" s="9" t="s">
        <v>133</v>
      </c>
      <c r="C58" s="10">
        <v>3670.9792309999998</v>
      </c>
      <c r="D58" s="10">
        <v>2899.9959309999999</v>
      </c>
      <c r="E58" s="11">
        <v>0.78997884447578892</v>
      </c>
      <c r="F58" s="10">
        <v>1033.0551849999999</v>
      </c>
      <c r="G58" s="12">
        <v>0.281411340134057</v>
      </c>
    </row>
    <row r="59" spans="1:7">
      <c r="A59" s="8">
        <v>13</v>
      </c>
      <c r="B59" s="9" t="s">
        <v>134</v>
      </c>
      <c r="C59" s="10">
        <v>3792.876029</v>
      </c>
      <c r="D59" s="10">
        <v>3792.7410289999998</v>
      </c>
      <c r="E59" s="11">
        <v>0.99996440695689282</v>
      </c>
      <c r="F59" s="10">
        <v>1552.4464889999999</v>
      </c>
      <c r="G59" s="12">
        <v>0.40930588744006635</v>
      </c>
    </row>
    <row r="60" spans="1:7" ht="15.75">
      <c r="A60" s="91" t="s">
        <v>103</v>
      </c>
      <c r="B60" s="91"/>
      <c r="C60" s="14">
        <v>82613.811802000011</v>
      </c>
      <c r="D60" s="14">
        <v>71918.663942999992</v>
      </c>
      <c r="E60" s="15">
        <v>0.87054043838779638</v>
      </c>
      <c r="F60" s="14">
        <v>40430.922482000002</v>
      </c>
      <c r="G60" s="16">
        <v>0.48939664688152307</v>
      </c>
    </row>
    <row r="61" spans="1:7" ht="15.75">
      <c r="A61" s="91" t="s">
        <v>104</v>
      </c>
      <c r="B61" s="91"/>
      <c r="C61" s="14">
        <v>47097.534117000003</v>
      </c>
      <c r="D61" s="14">
        <v>46938.264666000003</v>
      </c>
      <c r="E61" s="15">
        <v>0.99661830594773093</v>
      </c>
      <c r="F61" s="14">
        <v>43363.843037999999</v>
      </c>
      <c r="G61" s="16">
        <v>0.92072427678008062</v>
      </c>
    </row>
    <row r="62" spans="1:7" ht="15.75">
      <c r="A62" s="87" t="s">
        <v>105</v>
      </c>
      <c r="B62" s="87"/>
      <c r="C62" s="17">
        <v>129711.34591900001</v>
      </c>
      <c r="D62" s="17">
        <v>118856.928609</v>
      </c>
      <c r="E62" s="18">
        <v>0.91631867487692087</v>
      </c>
      <c r="F62" s="17">
        <v>83794.765520000001</v>
      </c>
      <c r="G62" s="19">
        <v>0.64600952928456057</v>
      </c>
    </row>
    <row r="63" spans="1:7">
      <c r="A63" s="83" t="s">
        <v>106</v>
      </c>
      <c r="B63" s="83"/>
      <c r="C63" s="13">
        <v>13095.044</v>
      </c>
      <c r="D63" s="13">
        <v>12198.749476000001</v>
      </c>
      <c r="E63" s="12">
        <v>0.9315546764104039</v>
      </c>
      <c r="F63" s="13">
        <v>11618.122858999999</v>
      </c>
      <c r="G63" s="12">
        <v>0.88721525937598977</v>
      </c>
    </row>
    <row r="64" spans="1:7" ht="15.75">
      <c r="A64" s="84" t="s">
        <v>107</v>
      </c>
      <c r="B64" s="84"/>
      <c r="C64" s="20">
        <v>142806.38991900001</v>
      </c>
      <c r="D64" s="20">
        <v>131055.67808499999</v>
      </c>
      <c r="E64" s="21">
        <v>0.9177157840019271</v>
      </c>
      <c r="F64" s="20">
        <v>95412.888378999996</v>
      </c>
      <c r="G64" s="21">
        <v>0.66812758471885136</v>
      </c>
    </row>
    <row r="65" spans="1:7">
      <c r="A65" s="85" t="s">
        <v>135</v>
      </c>
      <c r="B65" s="85"/>
      <c r="C65" s="85"/>
      <c r="D65" s="85"/>
      <c r="E65" s="85"/>
      <c r="F65" s="85"/>
      <c r="G65" s="85"/>
    </row>
    <row r="66" spans="1:7">
      <c r="A66" s="86" t="s">
        <v>109</v>
      </c>
      <c r="B66" s="86"/>
      <c r="C66" s="86"/>
      <c r="D66" s="86"/>
      <c r="E66" s="86"/>
      <c r="F66" s="86"/>
      <c r="G66" s="86"/>
    </row>
    <row r="68" spans="1:7" ht="20.25">
      <c r="A68" s="88" t="s">
        <v>136</v>
      </c>
      <c r="B68" s="88"/>
      <c r="C68" s="88"/>
      <c r="D68" s="88"/>
      <c r="E68" s="88"/>
      <c r="F68" s="88"/>
      <c r="G68" s="88"/>
    </row>
    <row r="69" spans="1:7">
      <c r="A69" s="89" t="s">
        <v>84</v>
      </c>
      <c r="B69" s="89"/>
      <c r="C69" s="89"/>
      <c r="D69" s="89"/>
      <c r="E69" s="89"/>
      <c r="F69" s="89"/>
      <c r="G69" s="89"/>
    </row>
    <row r="70" spans="1:7" ht="31.5">
      <c r="A70" s="5" t="s">
        <v>85</v>
      </c>
      <c r="B70" s="6" t="s">
        <v>121</v>
      </c>
      <c r="C70" s="7" t="s">
        <v>87</v>
      </c>
      <c r="D70" s="90" t="s">
        <v>88</v>
      </c>
      <c r="E70" s="90"/>
      <c r="F70" s="90" t="s">
        <v>89</v>
      </c>
      <c r="G70" s="90"/>
    </row>
    <row r="71" spans="1:7">
      <c r="A71" s="8">
        <v>1</v>
      </c>
      <c r="B71" s="9" t="s">
        <v>137</v>
      </c>
      <c r="C71" s="10">
        <v>12708.508707999999</v>
      </c>
      <c r="D71" s="10">
        <v>12557.695263</v>
      </c>
      <c r="E71" s="11">
        <v>0.9881328762905861</v>
      </c>
      <c r="F71" s="10">
        <v>8847.0977700000003</v>
      </c>
      <c r="G71" s="12">
        <v>0.69615546349909307</v>
      </c>
    </row>
    <row r="72" spans="1:7">
      <c r="A72" s="8">
        <v>2</v>
      </c>
      <c r="B72" s="9" t="s">
        <v>138</v>
      </c>
      <c r="C72" s="10">
        <v>70</v>
      </c>
      <c r="D72" s="10">
        <v>40.542912999999999</v>
      </c>
      <c r="E72" s="11">
        <v>0.57918447142857143</v>
      </c>
      <c r="F72" s="10">
        <v>39.959561999999998</v>
      </c>
      <c r="G72" s="12">
        <v>0.57085088571428566</v>
      </c>
    </row>
    <row r="73" spans="1:7">
      <c r="A73" s="8">
        <v>3</v>
      </c>
      <c r="B73" s="9" t="s">
        <v>139</v>
      </c>
      <c r="C73" s="10">
        <v>70.780670999999998</v>
      </c>
      <c r="D73" s="10">
        <v>53.941972999999997</v>
      </c>
      <c r="E73" s="11">
        <v>0.76210033386092091</v>
      </c>
      <c r="F73" s="10">
        <v>9.6703499999999991</v>
      </c>
      <c r="G73" s="12">
        <v>0.136624163961373</v>
      </c>
    </row>
    <row r="74" spans="1:7">
      <c r="A74" s="8">
        <v>4</v>
      </c>
      <c r="B74" s="9" t="s">
        <v>140</v>
      </c>
      <c r="C74" s="10">
        <v>10617.988928000001</v>
      </c>
      <c r="D74" s="10">
        <v>7723.1466780000001</v>
      </c>
      <c r="E74" s="11">
        <v>0.72736435594068083</v>
      </c>
      <c r="F74" s="10">
        <v>5469.7137110000003</v>
      </c>
      <c r="G74" s="12">
        <v>0.51513650542393941</v>
      </c>
    </row>
    <row r="75" spans="1:7">
      <c r="A75" s="8">
        <v>5</v>
      </c>
      <c r="B75" s="9" t="s">
        <v>141</v>
      </c>
      <c r="C75" s="10">
        <v>606.13176699999997</v>
      </c>
      <c r="D75" s="10">
        <v>579.76666699999998</v>
      </c>
      <c r="E75" s="11">
        <v>0.95650269226031182</v>
      </c>
      <c r="F75" s="10">
        <v>552.328667</v>
      </c>
      <c r="G75" s="12">
        <v>0.91123530735520752</v>
      </c>
    </row>
    <row r="76" spans="1:7">
      <c r="A76" s="8">
        <v>6</v>
      </c>
      <c r="B76" s="9" t="s">
        <v>142</v>
      </c>
      <c r="C76" s="10">
        <v>1044.3117569999999</v>
      </c>
      <c r="D76" s="10">
        <v>1002.831905</v>
      </c>
      <c r="E76" s="11">
        <v>0.96028020203549247</v>
      </c>
      <c r="F76" s="10">
        <v>877.90132900000003</v>
      </c>
      <c r="G76" s="12">
        <v>0.84065062287716841</v>
      </c>
    </row>
    <row r="77" spans="1:7" ht="15.75">
      <c r="A77" s="91" t="s">
        <v>103</v>
      </c>
      <c r="B77" s="91"/>
      <c r="C77" s="14">
        <v>25117.721830999999</v>
      </c>
      <c r="D77" s="14">
        <v>21957.925399</v>
      </c>
      <c r="E77" s="15">
        <v>0.87420051654126474</v>
      </c>
      <c r="F77" s="14">
        <v>15796.671389000001</v>
      </c>
      <c r="G77" s="16">
        <v>0.62890541965887736</v>
      </c>
    </row>
    <row r="78" spans="1:7" ht="15.75">
      <c r="A78" s="91" t="s">
        <v>104</v>
      </c>
      <c r="B78" s="91"/>
      <c r="C78" s="14">
        <v>11072.275519000001</v>
      </c>
      <c r="D78" s="14">
        <v>10880.302632000001</v>
      </c>
      <c r="E78" s="15">
        <v>0.98266183977534027</v>
      </c>
      <c r="F78" s="14">
        <v>10462.682691</v>
      </c>
      <c r="G78" s="16">
        <v>0.94494421431674624</v>
      </c>
    </row>
    <row r="79" spans="1:7" ht="15.75">
      <c r="A79" s="87" t="s">
        <v>105</v>
      </c>
      <c r="B79" s="87"/>
      <c r="C79" s="17">
        <v>36189.997349999998</v>
      </c>
      <c r="D79" s="17">
        <v>32838.228030999999</v>
      </c>
      <c r="E79" s="18">
        <v>0.90738409603669123</v>
      </c>
      <c r="F79" s="17">
        <v>26259.354080000001</v>
      </c>
      <c r="G79" s="19">
        <v>0.72559701582846348</v>
      </c>
    </row>
    <row r="80" spans="1:7">
      <c r="A80" s="83" t="s">
        <v>106</v>
      </c>
      <c r="B80" s="83"/>
      <c r="C80" s="13">
        <v>27761.151000000002</v>
      </c>
      <c r="D80" s="13">
        <v>26849.762168000001</v>
      </c>
      <c r="E80" s="12">
        <v>0.96717035140221674</v>
      </c>
      <c r="F80" s="13">
        <v>26317.966462</v>
      </c>
      <c r="G80" s="12">
        <v>0.94801423982744804</v>
      </c>
    </row>
    <row r="81" spans="1:7" ht="15.75">
      <c r="A81" s="84" t="s">
        <v>107</v>
      </c>
      <c r="B81" s="84"/>
      <c r="C81" s="20">
        <v>63951.148350000003</v>
      </c>
      <c r="D81" s="20">
        <v>59687.990199</v>
      </c>
      <c r="E81" s="21">
        <v>0.93333726975991038</v>
      </c>
      <c r="F81" s="20">
        <v>52577.320542000001</v>
      </c>
      <c r="G81" s="21">
        <v>0.82214818495905861</v>
      </c>
    </row>
    <row r="82" spans="1:7">
      <c r="A82" s="85" t="s">
        <v>143</v>
      </c>
      <c r="B82" s="85"/>
      <c r="C82" s="85"/>
      <c r="D82" s="85"/>
      <c r="E82" s="85"/>
      <c r="F82" s="85"/>
      <c r="G82" s="85"/>
    </row>
    <row r="83" spans="1:7">
      <c r="A83" s="86" t="s">
        <v>109</v>
      </c>
      <c r="B83" s="86"/>
      <c r="C83" s="86"/>
      <c r="D83" s="86"/>
      <c r="E83" s="86"/>
      <c r="F83" s="86"/>
      <c r="G83" s="86"/>
    </row>
    <row r="85" spans="1:7" ht="20.25">
      <c r="A85" s="88" t="s">
        <v>144</v>
      </c>
      <c r="B85" s="88"/>
      <c r="C85" s="88"/>
      <c r="D85" s="88"/>
      <c r="E85" s="88"/>
      <c r="F85" s="88"/>
      <c r="G85" s="88"/>
    </row>
    <row r="86" spans="1:7">
      <c r="A86" s="89" t="s">
        <v>84</v>
      </c>
      <c r="B86" s="89"/>
      <c r="C86" s="89"/>
      <c r="D86" s="89"/>
      <c r="E86" s="89"/>
      <c r="F86" s="89"/>
      <c r="G86" s="89"/>
    </row>
    <row r="87" spans="1:7" ht="31.5">
      <c r="A87" s="5" t="s">
        <v>85</v>
      </c>
      <c r="B87" s="6" t="s">
        <v>121</v>
      </c>
      <c r="C87" s="7" t="s">
        <v>87</v>
      </c>
      <c r="D87" s="90" t="s">
        <v>88</v>
      </c>
      <c r="E87" s="90"/>
      <c r="F87" s="90" t="s">
        <v>89</v>
      </c>
      <c r="G87" s="90"/>
    </row>
    <row r="88" spans="1:7">
      <c r="A88" s="8">
        <v>1</v>
      </c>
      <c r="B88" s="9" t="s">
        <v>145</v>
      </c>
      <c r="C88" s="10">
        <v>605</v>
      </c>
      <c r="D88" s="10">
        <v>583.14710000000002</v>
      </c>
      <c r="E88" s="11">
        <v>0.96387950413223145</v>
      </c>
      <c r="F88" s="10">
        <v>527.06443300000001</v>
      </c>
      <c r="G88" s="12">
        <v>0.87118088099173552</v>
      </c>
    </row>
    <row r="89" spans="1:7">
      <c r="A89" s="8">
        <v>2</v>
      </c>
      <c r="B89" s="9" t="s">
        <v>146</v>
      </c>
      <c r="C89" s="10">
        <v>4507.1090679999998</v>
      </c>
      <c r="D89" s="10">
        <v>4117.9246210000001</v>
      </c>
      <c r="E89" s="11">
        <v>0.91365098089967067</v>
      </c>
      <c r="F89" s="10">
        <v>2542.2429550000002</v>
      </c>
      <c r="G89" s="12">
        <v>0.56405179387595872</v>
      </c>
    </row>
    <row r="90" spans="1:7" ht="30">
      <c r="A90" s="8">
        <v>3</v>
      </c>
      <c r="B90" s="9" t="s">
        <v>147</v>
      </c>
      <c r="C90" s="10">
        <v>5714</v>
      </c>
      <c r="D90" s="10">
        <v>5639.9057460000004</v>
      </c>
      <c r="E90" s="11">
        <v>0.98703285719285971</v>
      </c>
      <c r="F90" s="10">
        <v>4624.5321210000002</v>
      </c>
      <c r="G90" s="12">
        <v>0.8093335878543928</v>
      </c>
    </row>
    <row r="91" spans="1:7">
      <c r="A91" s="8">
        <v>4</v>
      </c>
      <c r="B91" s="9" t="s">
        <v>148</v>
      </c>
      <c r="C91" s="10">
        <v>2606.9988760000001</v>
      </c>
      <c r="D91" s="10">
        <v>2292.5801660000002</v>
      </c>
      <c r="E91" s="11">
        <v>0.87939438221683375</v>
      </c>
      <c r="F91" s="10">
        <v>1854.649058</v>
      </c>
      <c r="G91" s="12">
        <v>0.7114115295844109</v>
      </c>
    </row>
    <row r="92" spans="1:7">
      <c r="A92" s="8">
        <v>5</v>
      </c>
      <c r="B92" s="9" t="s">
        <v>149</v>
      </c>
      <c r="C92" s="10">
        <v>920</v>
      </c>
      <c r="D92" s="10">
        <v>849.55403100000001</v>
      </c>
      <c r="E92" s="11">
        <v>0.92342829456521736</v>
      </c>
      <c r="F92" s="10">
        <v>9.9240169999999992</v>
      </c>
      <c r="G92" s="12">
        <v>1.0786974999999999E-2</v>
      </c>
    </row>
    <row r="93" spans="1:7">
      <c r="A93" s="8">
        <v>6</v>
      </c>
      <c r="B93" s="9" t="s">
        <v>150</v>
      </c>
      <c r="C93" s="10">
        <v>5615.3240939999996</v>
      </c>
      <c r="D93" s="10">
        <v>5553.7754759999998</v>
      </c>
      <c r="E93" s="11">
        <v>0.98903916907204614</v>
      </c>
      <c r="F93" s="10">
        <v>4863.27016</v>
      </c>
      <c r="G93" s="12">
        <v>0.8660711436400309</v>
      </c>
    </row>
    <row r="94" spans="1:7" ht="15.75">
      <c r="A94" s="91" t="s">
        <v>103</v>
      </c>
      <c r="B94" s="91"/>
      <c r="C94" s="14">
        <v>19968.432037999999</v>
      </c>
      <c r="D94" s="14">
        <v>19036.887139999999</v>
      </c>
      <c r="E94" s="15">
        <v>0.95334912144192063</v>
      </c>
      <c r="F94" s="14">
        <v>14421.682744</v>
      </c>
      <c r="G94" s="16">
        <v>0.72222409433827783</v>
      </c>
    </row>
    <row r="95" spans="1:7" ht="15.75">
      <c r="A95" s="91" t="s">
        <v>104</v>
      </c>
      <c r="B95" s="91"/>
      <c r="C95" s="14">
        <v>8229.2036549999993</v>
      </c>
      <c r="D95" s="14">
        <v>8182.7186300000003</v>
      </c>
      <c r="E95" s="15">
        <v>0.99435121222552869</v>
      </c>
      <c r="F95" s="14">
        <v>7969.2893599999998</v>
      </c>
      <c r="G95" s="16">
        <v>0.96841562004094073</v>
      </c>
    </row>
    <row r="96" spans="1:7" ht="15.75">
      <c r="A96" s="87" t="s">
        <v>105</v>
      </c>
      <c r="B96" s="87"/>
      <c r="C96" s="17">
        <v>28197.635692999997</v>
      </c>
      <c r="D96" s="17">
        <v>27219.605769999998</v>
      </c>
      <c r="E96" s="18">
        <v>0.96531517983818793</v>
      </c>
      <c r="F96" s="17">
        <v>22390.972104</v>
      </c>
      <c r="G96" s="19">
        <v>0.79407267856710806</v>
      </c>
    </row>
    <row r="97" spans="1:7">
      <c r="A97" s="83" t="s">
        <v>106</v>
      </c>
      <c r="B97" s="83"/>
      <c r="C97" s="13">
        <v>6509.53</v>
      </c>
      <c r="D97" s="13">
        <v>6075.3384530000003</v>
      </c>
      <c r="E97" s="12">
        <v>0.93329909425104429</v>
      </c>
      <c r="F97" s="13">
        <v>5844.1616510000003</v>
      </c>
      <c r="G97" s="12">
        <v>0.89778550079652453</v>
      </c>
    </row>
    <row r="98" spans="1:7" ht="15.75">
      <c r="A98" s="84" t="s">
        <v>107</v>
      </c>
      <c r="B98" s="84"/>
      <c r="C98" s="20">
        <v>34707.165692999995</v>
      </c>
      <c r="D98" s="20">
        <v>33294.944222999999</v>
      </c>
      <c r="E98" s="21">
        <v>0.95931037750268311</v>
      </c>
      <c r="F98" s="20">
        <v>28235.133755000003</v>
      </c>
      <c r="G98" s="21">
        <v>0.81352461923143093</v>
      </c>
    </row>
    <row r="99" spans="1:7">
      <c r="A99" s="85" t="s">
        <v>151</v>
      </c>
      <c r="B99" s="85"/>
      <c r="C99" s="85"/>
      <c r="D99" s="85"/>
      <c r="E99" s="85"/>
      <c r="F99" s="85"/>
      <c r="G99" s="85"/>
    </row>
    <row r="100" spans="1:7">
      <c r="A100" s="86" t="s">
        <v>109</v>
      </c>
      <c r="B100" s="86"/>
      <c r="C100" s="86"/>
      <c r="D100" s="86"/>
      <c r="E100" s="86"/>
      <c r="F100" s="86"/>
      <c r="G100" s="86"/>
    </row>
    <row r="102" spans="1:7" ht="20.25">
      <c r="A102" s="88" t="s">
        <v>152</v>
      </c>
      <c r="B102" s="88"/>
      <c r="C102" s="88"/>
      <c r="D102" s="88"/>
      <c r="E102" s="88"/>
      <c r="F102" s="88"/>
      <c r="G102" s="88"/>
    </row>
    <row r="103" spans="1:7">
      <c r="A103" s="89" t="s">
        <v>84</v>
      </c>
      <c r="B103" s="89"/>
      <c r="C103" s="89"/>
      <c r="D103" s="89"/>
      <c r="E103" s="89"/>
      <c r="F103" s="89"/>
      <c r="G103" s="89"/>
    </row>
    <row r="104" spans="1:7" ht="31.5">
      <c r="A104" s="5" t="s">
        <v>85</v>
      </c>
      <c r="B104" s="6" t="s">
        <v>121</v>
      </c>
      <c r="C104" s="7" t="s">
        <v>87</v>
      </c>
      <c r="D104" s="90" t="s">
        <v>88</v>
      </c>
      <c r="E104" s="90"/>
      <c r="F104" s="90" t="s">
        <v>89</v>
      </c>
      <c r="G104" s="90"/>
    </row>
    <row r="105" spans="1:7">
      <c r="A105" s="8">
        <v>1</v>
      </c>
      <c r="B105" s="9" t="s">
        <v>153</v>
      </c>
      <c r="C105" s="10">
        <v>2019.4972330000001</v>
      </c>
      <c r="D105" s="10">
        <v>2018.639383</v>
      </c>
      <c r="E105" s="11">
        <v>0.9995752160557676</v>
      </c>
      <c r="F105" s="10">
        <v>1600.4845419999999</v>
      </c>
      <c r="G105" s="12">
        <v>0.79251633319766968</v>
      </c>
    </row>
    <row r="106" spans="1:7">
      <c r="A106" s="8">
        <v>2</v>
      </c>
      <c r="B106" s="9" t="s">
        <v>154</v>
      </c>
      <c r="C106" s="10">
        <v>328.34527000000003</v>
      </c>
      <c r="D106" s="10">
        <v>328.24225200000001</v>
      </c>
      <c r="E106" s="11">
        <v>0.99968625100035702</v>
      </c>
      <c r="F106" s="10">
        <v>119.00227</v>
      </c>
      <c r="G106" s="12">
        <v>0.36243028565631535</v>
      </c>
    </row>
    <row r="107" spans="1:7">
      <c r="A107" s="8">
        <v>3</v>
      </c>
      <c r="B107" s="9" t="s">
        <v>155</v>
      </c>
      <c r="C107" s="10">
        <v>672.78243199999997</v>
      </c>
      <c r="D107" s="10">
        <v>671.29318999999998</v>
      </c>
      <c r="E107" s="11">
        <v>0.99778644338917577</v>
      </c>
      <c r="F107" s="10">
        <v>471.97162800000001</v>
      </c>
      <c r="G107" s="12">
        <v>0.70152192677944369</v>
      </c>
    </row>
    <row r="108" spans="1:7">
      <c r="A108" s="8">
        <v>4</v>
      </c>
      <c r="B108" s="9" t="s">
        <v>156</v>
      </c>
      <c r="C108" s="10">
        <v>2154.3478260000002</v>
      </c>
      <c r="D108" s="10">
        <v>2149.1234949999998</v>
      </c>
      <c r="E108" s="11">
        <v>0.99757498258315125</v>
      </c>
      <c r="F108" s="10">
        <v>1641.57871</v>
      </c>
      <c r="G108" s="12">
        <v>0.76198406319927281</v>
      </c>
    </row>
    <row r="109" spans="1:7">
      <c r="A109" s="8">
        <v>5</v>
      </c>
      <c r="B109" s="9" t="s">
        <v>157</v>
      </c>
      <c r="C109" s="10">
        <v>433</v>
      </c>
      <c r="D109" s="10">
        <v>432.18384200000003</v>
      </c>
      <c r="E109" s="11">
        <v>0.99811510854503471</v>
      </c>
      <c r="F109" s="10">
        <v>408.219763</v>
      </c>
      <c r="G109" s="12">
        <v>0.94277081524249418</v>
      </c>
    </row>
    <row r="110" spans="1:7">
      <c r="A110" s="8">
        <v>6</v>
      </c>
      <c r="B110" s="9" t="s">
        <v>158</v>
      </c>
      <c r="C110" s="10">
        <v>1821.7993269999999</v>
      </c>
      <c r="D110" s="10">
        <v>1821.6203640000001</v>
      </c>
      <c r="E110" s="11">
        <v>0.99990176579969725</v>
      </c>
      <c r="F110" s="10">
        <v>1029.304678</v>
      </c>
      <c r="G110" s="12">
        <v>0.56499344507662119</v>
      </c>
    </row>
    <row r="111" spans="1:7" ht="15.75">
      <c r="A111" s="91" t="s">
        <v>103</v>
      </c>
      <c r="B111" s="91"/>
      <c r="C111" s="14">
        <v>7429.7720879999997</v>
      </c>
      <c r="D111" s="14">
        <v>7421.1025260000006</v>
      </c>
      <c r="E111" s="15">
        <v>0.99883313217453851</v>
      </c>
      <c r="F111" s="14">
        <v>5270.5615909999997</v>
      </c>
      <c r="G111" s="16">
        <v>0.70938401993684408</v>
      </c>
    </row>
    <row r="112" spans="1:7" ht="15.75">
      <c r="A112" s="91" t="s">
        <v>104</v>
      </c>
      <c r="B112" s="91"/>
      <c r="C112" s="14">
        <v>3802.4677379999998</v>
      </c>
      <c r="D112" s="14">
        <v>3735.1363030000002</v>
      </c>
      <c r="E112" s="15">
        <v>0.98229270051994866</v>
      </c>
      <c r="F112" s="14">
        <v>3612.2064559999999</v>
      </c>
      <c r="G112" s="16">
        <v>0.94996373536621448</v>
      </c>
    </row>
    <row r="113" spans="1:7" ht="15.75">
      <c r="A113" s="87" t="s">
        <v>105</v>
      </c>
      <c r="B113" s="87"/>
      <c r="C113" s="17">
        <v>11232.239825999999</v>
      </c>
      <c r="D113" s="17">
        <v>11156.238829000002</v>
      </c>
      <c r="E113" s="18">
        <v>0.99323367394416984</v>
      </c>
      <c r="F113" s="17">
        <v>8882.7680469999996</v>
      </c>
      <c r="G113" s="19">
        <v>0.7908278477493399</v>
      </c>
    </row>
    <row r="114" spans="1:7">
      <c r="A114" s="83" t="s">
        <v>106</v>
      </c>
      <c r="B114" s="83"/>
      <c r="C114" s="13">
        <v>5146.4970000000003</v>
      </c>
      <c r="D114" s="13">
        <v>5049.9011289999999</v>
      </c>
      <c r="E114" s="12">
        <v>0.98123075346201494</v>
      </c>
      <c r="F114" s="13">
        <v>4760.5258050000002</v>
      </c>
      <c r="G114" s="12">
        <v>0.92500312445533339</v>
      </c>
    </row>
    <row r="115" spans="1:7" ht="15.75">
      <c r="A115" s="84" t="s">
        <v>107</v>
      </c>
      <c r="B115" s="84"/>
      <c r="C115" s="20">
        <v>16378.736826</v>
      </c>
      <c r="D115" s="20">
        <v>16206.139958000002</v>
      </c>
      <c r="E115" s="21">
        <v>0.98946213802483141</v>
      </c>
      <c r="F115" s="20">
        <v>13643.293851999999</v>
      </c>
      <c r="G115" s="21">
        <v>0.83298816001135734</v>
      </c>
    </row>
    <row r="116" spans="1:7">
      <c r="A116" s="85" t="s">
        <v>159</v>
      </c>
      <c r="B116" s="85"/>
      <c r="C116" s="85"/>
      <c r="D116" s="85"/>
      <c r="E116" s="85"/>
      <c r="F116" s="85"/>
      <c r="G116" s="85"/>
    </row>
    <row r="117" spans="1:7">
      <c r="A117" s="86" t="s">
        <v>109</v>
      </c>
      <c r="B117" s="86"/>
      <c r="C117" s="86"/>
      <c r="D117" s="86"/>
      <c r="E117" s="86"/>
      <c r="F117" s="86"/>
      <c r="G117" s="86"/>
    </row>
    <row r="119" spans="1:7" ht="20.25">
      <c r="A119" s="88" t="s">
        <v>160</v>
      </c>
      <c r="B119" s="88"/>
      <c r="C119" s="88"/>
      <c r="D119" s="88"/>
      <c r="E119" s="88"/>
      <c r="F119" s="88"/>
      <c r="G119" s="88"/>
    </row>
    <row r="120" spans="1:7">
      <c r="A120" s="89" t="s">
        <v>84</v>
      </c>
      <c r="B120" s="89"/>
      <c r="C120" s="89"/>
      <c r="D120" s="89"/>
      <c r="E120" s="89"/>
      <c r="F120" s="89"/>
      <c r="G120" s="89"/>
    </row>
    <row r="121" spans="1:7" ht="31.5">
      <c r="A121" s="5" t="s">
        <v>85</v>
      </c>
      <c r="B121" s="6" t="s">
        <v>121</v>
      </c>
      <c r="C121" s="7" t="s">
        <v>87</v>
      </c>
      <c r="D121" s="90" t="s">
        <v>88</v>
      </c>
      <c r="E121" s="90"/>
      <c r="F121" s="90" t="s">
        <v>89</v>
      </c>
      <c r="G121" s="90"/>
    </row>
    <row r="122" spans="1:7">
      <c r="A122" s="8">
        <v>1</v>
      </c>
      <c r="B122" s="9" t="s">
        <v>161</v>
      </c>
      <c r="C122" s="10">
        <v>8944.8277909999997</v>
      </c>
      <c r="D122" s="10">
        <v>8885.546139</v>
      </c>
      <c r="E122" s="11">
        <v>0.99337252170917734</v>
      </c>
      <c r="F122" s="10">
        <v>7807.1031620000003</v>
      </c>
      <c r="G122" s="12">
        <v>0.87280642449654067</v>
      </c>
    </row>
    <row r="123" spans="1:7">
      <c r="A123" s="8">
        <v>2</v>
      </c>
      <c r="B123" s="9" t="s">
        <v>162</v>
      </c>
      <c r="C123" s="10">
        <v>337.95902999999998</v>
      </c>
      <c r="D123" s="10">
        <v>323.47740900000002</v>
      </c>
      <c r="E123" s="11">
        <v>0.95714977345035002</v>
      </c>
      <c r="F123" s="10">
        <v>139.74185499999999</v>
      </c>
      <c r="G123" s="12">
        <v>0.41348756090346217</v>
      </c>
    </row>
    <row r="124" spans="1:7" ht="15.75">
      <c r="A124" s="91" t="s">
        <v>103</v>
      </c>
      <c r="B124" s="91"/>
      <c r="C124" s="14">
        <v>9282.7868209999997</v>
      </c>
      <c r="D124" s="14">
        <v>9209.0235479999992</v>
      </c>
      <c r="E124" s="15">
        <v>0.99205375773220072</v>
      </c>
      <c r="F124" s="14">
        <v>7946.8450170000006</v>
      </c>
      <c r="G124" s="16">
        <v>0.85608397243619094</v>
      </c>
    </row>
    <row r="125" spans="1:7" ht="15.75">
      <c r="A125" s="91" t="s">
        <v>104</v>
      </c>
      <c r="B125" s="91"/>
      <c r="C125" s="14">
        <v>1151.9451790000001</v>
      </c>
      <c r="D125" s="14">
        <v>1105.478777</v>
      </c>
      <c r="E125" s="15">
        <v>0.95966266203714889</v>
      </c>
      <c r="F125" s="14">
        <v>1057.180713</v>
      </c>
      <c r="G125" s="16">
        <v>0.91773526403203942</v>
      </c>
    </row>
    <row r="126" spans="1:7" ht="15.75">
      <c r="A126" s="87" t="s">
        <v>105</v>
      </c>
      <c r="B126" s="87"/>
      <c r="C126" s="17">
        <v>10434.732</v>
      </c>
      <c r="D126" s="17">
        <v>10314.502324999999</v>
      </c>
      <c r="E126" s="18">
        <v>0.98847793359714453</v>
      </c>
      <c r="F126" s="17">
        <v>9004.0257300000012</v>
      </c>
      <c r="G126" s="19">
        <v>0.86288998414142315</v>
      </c>
    </row>
    <row r="127" spans="1:7">
      <c r="A127" s="83" t="s">
        <v>163</v>
      </c>
      <c r="B127" s="83"/>
      <c r="C127" s="13">
        <v>35946.015347</v>
      </c>
      <c r="D127" s="13">
        <v>32282.818145000001</v>
      </c>
      <c r="E127" s="12">
        <v>0.89809170316548803</v>
      </c>
      <c r="F127" s="13">
        <v>24710.413799999998</v>
      </c>
      <c r="G127" s="12">
        <v>0.68743123713327769</v>
      </c>
    </row>
    <row r="128" spans="1:7" ht="15.75">
      <c r="A128" s="84" t="s">
        <v>107</v>
      </c>
      <c r="B128" s="84"/>
      <c r="C128" s="20">
        <v>46380.747346999997</v>
      </c>
      <c r="D128" s="20">
        <v>42597.320469999999</v>
      </c>
      <c r="E128" s="21">
        <v>0.91842678064900307</v>
      </c>
      <c r="F128" s="20">
        <v>33714.439530000003</v>
      </c>
      <c r="G128" s="21">
        <v>0.72690591373536206</v>
      </c>
    </row>
    <row r="129" spans="1:7">
      <c r="A129" s="85" t="s">
        <v>164</v>
      </c>
      <c r="B129" s="85"/>
      <c r="C129" s="85"/>
      <c r="D129" s="85"/>
      <c r="E129" s="85"/>
      <c r="F129" s="85"/>
      <c r="G129" s="85"/>
    </row>
    <row r="130" spans="1:7">
      <c r="A130" s="86" t="s">
        <v>165</v>
      </c>
      <c r="B130" s="86"/>
      <c r="C130" s="86"/>
      <c r="D130" s="86"/>
      <c r="E130" s="86"/>
      <c r="F130" s="86"/>
      <c r="G130" s="86"/>
    </row>
    <row r="131" spans="1:7">
      <c r="A131" s="86" t="s">
        <v>109</v>
      </c>
      <c r="B131" s="86"/>
      <c r="C131" s="86"/>
      <c r="D131" s="86"/>
      <c r="E131" s="86"/>
      <c r="F131" s="86"/>
      <c r="G131" s="86"/>
    </row>
  </sheetData>
  <mergeCells count="78">
    <mergeCell ref="A25:G25"/>
    <mergeCell ref="A1:G1"/>
    <mergeCell ref="A2:G2"/>
    <mergeCell ref="D3:E3"/>
    <mergeCell ref="F3:G3"/>
    <mergeCell ref="A17:B17"/>
    <mergeCell ref="A18:B18"/>
    <mergeCell ref="A19:B19"/>
    <mergeCell ref="A20:B20"/>
    <mergeCell ref="A21:B21"/>
    <mergeCell ref="A22:G22"/>
    <mergeCell ref="A23:G23"/>
    <mergeCell ref="A45:G45"/>
    <mergeCell ref="A26:G26"/>
    <mergeCell ref="D27:E27"/>
    <mergeCell ref="F27:G27"/>
    <mergeCell ref="A36:B36"/>
    <mergeCell ref="A37:B37"/>
    <mergeCell ref="A38:B38"/>
    <mergeCell ref="A39:B39"/>
    <mergeCell ref="A40:B40"/>
    <mergeCell ref="A41:G41"/>
    <mergeCell ref="A42:G42"/>
    <mergeCell ref="A44:G44"/>
    <mergeCell ref="D70:E70"/>
    <mergeCell ref="F70:G70"/>
    <mergeCell ref="D46:E46"/>
    <mergeCell ref="F46:G46"/>
    <mergeCell ref="A60:B60"/>
    <mergeCell ref="A61:B61"/>
    <mergeCell ref="A62:B62"/>
    <mergeCell ref="A63:B63"/>
    <mergeCell ref="A64:B64"/>
    <mergeCell ref="A65:G65"/>
    <mergeCell ref="A66:G66"/>
    <mergeCell ref="A68:G68"/>
    <mergeCell ref="A69:G69"/>
    <mergeCell ref="A94:B94"/>
    <mergeCell ref="A77:B77"/>
    <mergeCell ref="A78:B78"/>
    <mergeCell ref="A79:B79"/>
    <mergeCell ref="A80:B80"/>
    <mergeCell ref="A81:B81"/>
    <mergeCell ref="A82:G82"/>
    <mergeCell ref="A83:G83"/>
    <mergeCell ref="A85:G85"/>
    <mergeCell ref="A86:G86"/>
    <mergeCell ref="D87:E87"/>
    <mergeCell ref="F87:G87"/>
    <mergeCell ref="A112:B112"/>
    <mergeCell ref="A95:B95"/>
    <mergeCell ref="A96:B96"/>
    <mergeCell ref="A97:B97"/>
    <mergeCell ref="A98:B98"/>
    <mergeCell ref="A99:G99"/>
    <mergeCell ref="A100:G100"/>
    <mergeCell ref="A102:G102"/>
    <mergeCell ref="A103:G103"/>
    <mergeCell ref="D104:E104"/>
    <mergeCell ref="F104:G104"/>
    <mergeCell ref="A111:B111"/>
    <mergeCell ref="A126:B126"/>
    <mergeCell ref="A113:B113"/>
    <mergeCell ref="A114:B114"/>
    <mergeCell ref="A115:B115"/>
    <mergeCell ref="A116:G116"/>
    <mergeCell ref="A117:G117"/>
    <mergeCell ref="A119:G119"/>
    <mergeCell ref="A120:G120"/>
    <mergeCell ref="D121:E121"/>
    <mergeCell ref="F121:G121"/>
    <mergeCell ref="A124:B124"/>
    <mergeCell ref="A125:B125"/>
    <mergeCell ref="A127:B127"/>
    <mergeCell ref="A128:B128"/>
    <mergeCell ref="A129:G129"/>
    <mergeCell ref="A130:G130"/>
    <mergeCell ref="A131:G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TD_SDCRD</vt:lpstr>
      <vt:lpstr>BASE</vt:lpstr>
      <vt:lpstr>VISTAS</vt:lpstr>
      <vt:lpstr>PUBLICACIÓN</vt:lpstr>
      <vt:lpstr>EJECUCIÓN PPTAL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Acer</cp:lastModifiedBy>
  <cp:lastPrinted>2022-10-27T16:07:38Z</cp:lastPrinted>
  <dcterms:created xsi:type="dcterms:W3CDTF">2021-02-16T22:09:00Z</dcterms:created>
  <dcterms:modified xsi:type="dcterms:W3CDTF">2023-02-02T03:07:35Z</dcterms:modified>
</cp:coreProperties>
</file>